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Feuil1" sheetId="1" r:id="rId1"/>
  </sheets>
  <definedNames>
    <definedName name="_xlnm.Print_Area" localSheetId="0">'Feuil1'!$A$2:$V$44</definedName>
    <definedName name="_xlnm.Print_Titles" localSheetId="0">'Feuil1'!$6:$7</definedName>
    <definedName name="_xlnm._FilterDatabase" localSheetId="0" hidden="1">'Feuil1'!$B$7:$B$114</definedName>
    <definedName name="Excel_BuiltIn__FilterDatabase_1_1">'Feuil1'!$E$7:$E$44</definedName>
    <definedName name="Excel_BuiltIn_Print_Titles_1">'Feuil1'!$A$6:$IU$7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G7" authorId="0">
      <text>
        <r>
          <rPr>
            <sz val="10"/>
            <color indexed="8"/>
            <rFont val="Calibri"/>
            <family val="2"/>
          </rPr>
          <t>Top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<sst xmlns="http://schemas.openxmlformats.org/spreadsheetml/2006/main" count="969" uniqueCount="310">
  <si>
    <t>COMITĖ FRANCHE-COMTĖ DE SCRABBLE</t>
  </si>
  <si>
    <t>Ronde Marc Boucard 2011-2012 - Classement après 5 étapes</t>
  </si>
  <si>
    <t>TH2 AG</t>
  </si>
  <si>
    <t>Champt 25</t>
  </si>
  <si>
    <t>Champt 39</t>
  </si>
  <si>
    <t>Champt 70</t>
  </si>
  <si>
    <t>Champt 90</t>
  </si>
  <si>
    <t>TRAP Com 1</t>
  </si>
  <si>
    <t>TRAP Com 2</t>
  </si>
  <si>
    <t>TH2 Ag</t>
  </si>
  <si>
    <t>Clt</t>
  </si>
  <si>
    <t>NOM Prénom</t>
  </si>
  <si>
    <t>Cat</t>
  </si>
  <si>
    <t>SN</t>
  </si>
  <si>
    <t>Club</t>
  </si>
  <si>
    <t>Nb</t>
  </si>
  <si>
    <t>%age</t>
  </si>
  <si>
    <t>%age final</t>
  </si>
  <si>
    <t>BOUSSAERT Thierry</t>
  </si>
  <si>
    <t>S</t>
  </si>
  <si>
    <t>1B</t>
  </si>
  <si>
    <t>R10</t>
  </si>
  <si>
    <t>TRIBUT Anne</t>
  </si>
  <si>
    <t>3B</t>
  </si>
  <si>
    <t>R04</t>
  </si>
  <si>
    <t>PAGUET Marie-France</t>
  </si>
  <si>
    <t>V</t>
  </si>
  <si>
    <t>2B</t>
  </si>
  <si>
    <t>R01</t>
  </si>
  <si>
    <t>BOREL Janine</t>
  </si>
  <si>
    <t>D</t>
  </si>
  <si>
    <t>4A</t>
  </si>
  <si>
    <t>BADER Colette</t>
  </si>
  <si>
    <t>4C</t>
  </si>
  <si>
    <t>R03</t>
  </si>
  <si>
    <t>GENTILHOMME Marie-Geneviève</t>
  </si>
  <si>
    <t>PETIT Fabrice</t>
  </si>
  <si>
    <t>K17</t>
  </si>
  <si>
    <t>BOUCARD Claude</t>
  </si>
  <si>
    <t>R12</t>
  </si>
  <si>
    <t>SAUGE Jean</t>
  </si>
  <si>
    <t>GENDRE Bernard</t>
  </si>
  <si>
    <t>R02</t>
  </si>
  <si>
    <t>NEDELEC Michelle</t>
  </si>
  <si>
    <t>FAIVRE DUPAIGRE Jacques</t>
  </si>
  <si>
    <t>4D</t>
  </si>
  <si>
    <t>R06</t>
  </si>
  <si>
    <t>LEVY Benjamin</t>
  </si>
  <si>
    <t>PAGUET Jacky</t>
  </si>
  <si>
    <t>ALBINGRE Geneviève</t>
  </si>
  <si>
    <t>5A</t>
  </si>
  <si>
    <t>PLUMEY Liliane</t>
  </si>
  <si>
    <t>BOISSEAU Sylvie</t>
  </si>
  <si>
    <t>TRIBUT Annie</t>
  </si>
  <si>
    <t>BOUTHIAUX Madeleine</t>
  </si>
  <si>
    <t>4B</t>
  </si>
  <si>
    <t>LAMBERT Patricia</t>
  </si>
  <si>
    <t>BELLENEY Monique</t>
  </si>
  <si>
    <t>CLAD Martine</t>
  </si>
  <si>
    <t>LOICHEMOL Gérard</t>
  </si>
  <si>
    <t>FERREUX Claude</t>
  </si>
  <si>
    <t>VARENNE Jeanne</t>
  </si>
  <si>
    <t>GIRARD Anny</t>
  </si>
  <si>
    <t>KEROMEN Yves</t>
  </si>
  <si>
    <t>MAITRE Colette</t>
  </si>
  <si>
    <t>CORTOT Monique</t>
  </si>
  <si>
    <t>5B</t>
  </si>
  <si>
    <t>R11</t>
  </si>
  <si>
    <t>CLERGET Marie-Françoise</t>
  </si>
  <si>
    <t>EHRHARD Martine</t>
  </si>
  <si>
    <t>AMBERT Liliane</t>
  </si>
  <si>
    <t>ORTELLI Marianne</t>
  </si>
  <si>
    <t>HINNEWINKEL Marie-Thérèse</t>
  </si>
  <si>
    <t>LIONNET Lucienne</t>
  </si>
  <si>
    <t>GRESSET-BEATRIX Suzanne</t>
  </si>
  <si>
    <t>GRAFF Claude</t>
  </si>
  <si>
    <t>OBJOIS Simone</t>
  </si>
  <si>
    <t>BONJOUR Dominique</t>
  </si>
  <si>
    <t>5D</t>
  </si>
  <si>
    <t>PIERRE Marie-Thérèse</t>
  </si>
  <si>
    <t>BARTIER Victor</t>
  </si>
  <si>
    <t>MARTIN Colette</t>
  </si>
  <si>
    <t>MACCHIONI Andrée</t>
  </si>
  <si>
    <t>BOBILLIER-CHAUMONT Christiane</t>
  </si>
  <si>
    <t>RICHARD Lucienne</t>
  </si>
  <si>
    <t>KEROMEN Janine</t>
  </si>
  <si>
    <t>HUSMANN Yolande</t>
  </si>
  <si>
    <t>5C</t>
  </si>
  <si>
    <t>CATTET Madeleine</t>
  </si>
  <si>
    <t>FEDERICI Christiane</t>
  </si>
  <si>
    <t>6A</t>
  </si>
  <si>
    <t>ZUTTER Micheline</t>
  </si>
  <si>
    <t>BERNIER Pascal</t>
  </si>
  <si>
    <t>DULUC Didier</t>
  </si>
  <si>
    <t>VAISSEAU Noëlle</t>
  </si>
  <si>
    <t>2A</t>
  </si>
  <si>
    <t>BARTIER Frédéric</t>
  </si>
  <si>
    <t>THIRION Daniel</t>
  </si>
  <si>
    <t>K40</t>
  </si>
  <si>
    <t>WEILL Jean-Baptiste</t>
  </si>
  <si>
    <t>BELOUINEAU Bertrand</t>
  </si>
  <si>
    <t>3A</t>
  </si>
  <si>
    <t>L28</t>
  </si>
  <si>
    <t>DESRAY Elisabeth</t>
  </si>
  <si>
    <t>LEPIN Jacqueline</t>
  </si>
  <si>
    <t>R05</t>
  </si>
  <si>
    <t>LARRIERE Murielle</t>
  </si>
  <si>
    <t>GIRARDOT Edmée</t>
  </si>
  <si>
    <t>ALBINI Anne</t>
  </si>
  <si>
    <t>CERF Gilbert</t>
  </si>
  <si>
    <t>COMTE Christophe</t>
  </si>
  <si>
    <t>CATHERINE Laurent</t>
  </si>
  <si>
    <t>R14</t>
  </si>
  <si>
    <t>GIROD Chantal</t>
  </si>
  <si>
    <t>GIRARD Louisette</t>
  </si>
  <si>
    <t>LEVY Suzanne</t>
  </si>
  <si>
    <t>CHEVENEMENT Monique</t>
  </si>
  <si>
    <t>ROBIN Marie-Claire</t>
  </si>
  <si>
    <t>E13</t>
  </si>
  <si>
    <t>GUYOT Monique</t>
  </si>
  <si>
    <t>CUINET Monique</t>
  </si>
  <si>
    <t>R19</t>
  </si>
  <si>
    <t>DUBAIL Marie-Antoinette</t>
  </si>
  <si>
    <t>ARDOUIN Michèle</t>
  </si>
  <si>
    <t>DUBREUIL Ghislain</t>
  </si>
  <si>
    <t>FRANTZ Yvon</t>
  </si>
  <si>
    <t>GRANDJEAN Sylvette</t>
  </si>
  <si>
    <t>R16</t>
  </si>
  <si>
    <t>CAU Benjamin</t>
  </si>
  <si>
    <t>L19</t>
  </si>
  <si>
    <t>JACQUOT Claude</t>
  </si>
  <si>
    <t>ROY Mickaël</t>
  </si>
  <si>
    <t>C</t>
  </si>
  <si>
    <t>AUBRY Bernard</t>
  </si>
  <si>
    <t>R09</t>
  </si>
  <si>
    <t>TEILLET Brigitte</t>
  </si>
  <si>
    <t>MENNECHET Brigitte</t>
  </si>
  <si>
    <t>PETIOT Micheline</t>
  </si>
  <si>
    <t>BLIN Charles</t>
  </si>
  <si>
    <t>L15</t>
  </si>
  <si>
    <t>EITEL Dominique</t>
  </si>
  <si>
    <t>LASALLE Michelle</t>
  </si>
  <si>
    <t>BRIGAUDET Benoît</t>
  </si>
  <si>
    <t>KELLER Jacques</t>
  </si>
  <si>
    <t>AUBRY Antonin</t>
  </si>
  <si>
    <t>B</t>
  </si>
  <si>
    <t>HENRIOT Jacques</t>
  </si>
  <si>
    <t>6C</t>
  </si>
  <si>
    <t>DAVAL Marie France</t>
  </si>
  <si>
    <t>CORNUT Marie-Claude</t>
  </si>
  <si>
    <t>MORIN Marie-Claire</t>
  </si>
  <si>
    <t>EMERY Joëlle</t>
  </si>
  <si>
    <t>GARNIER Sylviane</t>
  </si>
  <si>
    <t>ROUSSEL Daniel</t>
  </si>
  <si>
    <t>JEANNERET Mauricette</t>
  </si>
  <si>
    <t>AUBRY Michel</t>
  </si>
  <si>
    <t>AUBRY Christine</t>
  </si>
  <si>
    <t>BEVALOT-BERJON Geneviève</t>
  </si>
  <si>
    <t>TROUSSIERE Marie-Louise</t>
  </si>
  <si>
    <t>MARIN Jacques</t>
  </si>
  <si>
    <t>CARBONNIER Nicole</t>
  </si>
  <si>
    <t>KELLER Anny</t>
  </si>
  <si>
    <t>CRANCE Christine</t>
  </si>
  <si>
    <t>REUS Monique</t>
  </si>
  <si>
    <t>MIRBEY Eveline</t>
  </si>
  <si>
    <t>R20</t>
  </si>
  <si>
    <t>ARNOLD Yvonne</t>
  </si>
  <si>
    <t>BETTINELLI Michèle</t>
  </si>
  <si>
    <t>BUSSY Bernard</t>
  </si>
  <si>
    <t>L26</t>
  </si>
  <si>
    <t>MAGE Mireille</t>
  </si>
  <si>
    <t>TREHOUT Solange</t>
  </si>
  <si>
    <t>UGOLINI Michèle</t>
  </si>
  <si>
    <t>ROLET Brigitte</t>
  </si>
  <si>
    <t>R15</t>
  </si>
  <si>
    <t>PLOTTEY Monique</t>
  </si>
  <si>
    <t>GORCE Jacqueline</t>
  </si>
  <si>
    <t>ROLET Georges</t>
  </si>
  <si>
    <t>JANNIOT Claude</t>
  </si>
  <si>
    <t>BONGEOT Annick</t>
  </si>
  <si>
    <t>6B</t>
  </si>
  <si>
    <t>KASPER Josiane</t>
  </si>
  <si>
    <t>SPRINGAUX Michel</t>
  </si>
  <si>
    <t>ROUX Aline</t>
  </si>
  <si>
    <t>GEHIN Christian</t>
  </si>
  <si>
    <t>K03</t>
  </si>
  <si>
    <t>MONIN Jeanine</t>
  </si>
  <si>
    <t>VILLET Gabriel</t>
  </si>
  <si>
    <t>WEBER Sylvie</t>
  </si>
  <si>
    <t>FAUVET Corinne</t>
  </si>
  <si>
    <t>GRAND Nicole</t>
  </si>
  <si>
    <t>ZATTI Patrick</t>
  </si>
  <si>
    <t>R17</t>
  </si>
  <si>
    <t>DORNIER Noël</t>
  </si>
  <si>
    <t>DESCAMPS Maryvonne</t>
  </si>
  <si>
    <t>VENNE Denise</t>
  </si>
  <si>
    <t>GROSSIR Fabrice</t>
  </si>
  <si>
    <t>GUEUTAL Anthony</t>
  </si>
  <si>
    <t>E</t>
  </si>
  <si>
    <t>BEUREY Christiane</t>
  </si>
  <si>
    <t>GENTELET Lucienne</t>
  </si>
  <si>
    <t>BRUN Colette</t>
  </si>
  <si>
    <t>DUMON Colette</t>
  </si>
  <si>
    <t>BETTONI Nicole</t>
  </si>
  <si>
    <t>MORLIN Germaine</t>
  </si>
  <si>
    <t>POCHARD Monique</t>
  </si>
  <si>
    <t>SPRINGAUX Annie</t>
  </si>
  <si>
    <t>RUHOFF Yves</t>
  </si>
  <si>
    <t>MULLIEZ Charline</t>
  </si>
  <si>
    <t>PILLOUX Jeannine</t>
  </si>
  <si>
    <t>HUMAIR Jeannine</t>
  </si>
  <si>
    <t>RIFF Bernadette</t>
  </si>
  <si>
    <t>A03</t>
  </si>
  <si>
    <t>DONZE Jacqueline</t>
  </si>
  <si>
    <t>MOULY Jeanine</t>
  </si>
  <si>
    <t>BEAUQUIER Nicole</t>
  </si>
  <si>
    <t>SERVETTE Rolande</t>
  </si>
  <si>
    <t>COTE Ghislaine</t>
  </si>
  <si>
    <t>BALANDIER Danièle</t>
  </si>
  <si>
    <t>MOUREAU Denise</t>
  </si>
  <si>
    <t>LOMBERGER Colette</t>
  </si>
  <si>
    <t>CHAY Georgette</t>
  </si>
  <si>
    <t>GIROD Alain</t>
  </si>
  <si>
    <t>STAMCAR Chantal</t>
  </si>
  <si>
    <t>CLERGET Geneviève</t>
  </si>
  <si>
    <t>CERF Raymond</t>
  </si>
  <si>
    <t>MARESCOT Françoise</t>
  </si>
  <si>
    <t>JOBERT Jacqueline</t>
  </si>
  <si>
    <t>JORAND Andrée</t>
  </si>
  <si>
    <t>NEYRAT Elisabeth</t>
  </si>
  <si>
    <t>C02</t>
  </si>
  <si>
    <t>VALLET Françoise</t>
  </si>
  <si>
    <t>HENRIOT Josiane</t>
  </si>
  <si>
    <t>VIVOT Brigitte</t>
  </si>
  <si>
    <t>DUVERNAY Lucette</t>
  </si>
  <si>
    <t>BOURGEOIS Michel</t>
  </si>
  <si>
    <t>MAIRET Jacqueline</t>
  </si>
  <si>
    <t>SOULARD Nicole</t>
  </si>
  <si>
    <t>POUILLY Annie</t>
  </si>
  <si>
    <t>VALENSI Colette</t>
  </si>
  <si>
    <t>KNOEPFLIN Yvette</t>
  </si>
  <si>
    <t>MILFORT Marcelle</t>
  </si>
  <si>
    <t>A11</t>
  </si>
  <si>
    <t>BIRBAUD Noëlle</t>
  </si>
  <si>
    <t>FLEUROT Michel</t>
  </si>
  <si>
    <t>NARCON Renée</t>
  </si>
  <si>
    <t>SAUSSOT Marcelle</t>
  </si>
  <si>
    <t>SAULE Simone</t>
  </si>
  <si>
    <t>6D</t>
  </si>
  <si>
    <t>CORTOT François</t>
  </si>
  <si>
    <t>COMTE Anne-Marie</t>
  </si>
  <si>
    <t>KALFON Evelyne</t>
  </si>
  <si>
    <t>KEMPF Marcelle</t>
  </si>
  <si>
    <t>MINARY Hélène</t>
  </si>
  <si>
    <t>MOSSU Chantal</t>
  </si>
  <si>
    <t>ALBINI Virginie</t>
  </si>
  <si>
    <t>DOLE Christiane</t>
  </si>
  <si>
    <t>GROSCLAUDE Liliane</t>
  </si>
  <si>
    <t>BERGER Martine</t>
  </si>
  <si>
    <t>COMTET Alain</t>
  </si>
  <si>
    <t>DELABORDE Liliane</t>
  </si>
  <si>
    <t>WEHRLE Marie-Pierre</t>
  </si>
  <si>
    <t>R13</t>
  </si>
  <si>
    <t>ANDRE Marie-Thérèse</t>
  </si>
  <si>
    <t>JAQUIT Gisèle</t>
  </si>
  <si>
    <t>MOUROT Nicole</t>
  </si>
  <si>
    <t>MACCHIONI Janine</t>
  </si>
  <si>
    <t>PAULIN Véronique</t>
  </si>
  <si>
    <t>C05</t>
  </si>
  <si>
    <t>MERLE Anne</t>
  </si>
  <si>
    <t>AUBRY Eliette</t>
  </si>
  <si>
    <t>P</t>
  </si>
  <si>
    <t>VANHOUTTE Matthieu</t>
  </si>
  <si>
    <t>FLEUROT Marie-Claude</t>
  </si>
  <si>
    <t>GIROD Colette</t>
  </si>
  <si>
    <t>ANDRE Isabelle</t>
  </si>
  <si>
    <t>MERLE Evelyne</t>
  </si>
  <si>
    <t>LOUVOT Carole</t>
  </si>
  <si>
    <t>STOCKER Michèle</t>
  </si>
  <si>
    <t>BOINOT Annick</t>
  </si>
  <si>
    <t>CHARROY Agnès</t>
  </si>
  <si>
    <t>LANQUETIN Christiane</t>
  </si>
  <si>
    <t>PERREZ Geneviève</t>
  </si>
  <si>
    <t>STOEFFLER Marie</t>
  </si>
  <si>
    <t>THIERIOT Ginette</t>
  </si>
  <si>
    <t>PIAT Nathalie</t>
  </si>
  <si>
    <t>RUHOFF Lucas</t>
  </si>
  <si>
    <t>RS05</t>
  </si>
  <si>
    <t>RISSE Michèle</t>
  </si>
  <si>
    <t>GANNE Nadine</t>
  </si>
  <si>
    <t>KOPP Annie</t>
  </si>
  <si>
    <t>DUBREUIL Marie-Pierre</t>
  </si>
  <si>
    <t>SCHWOB Marie-Claire</t>
  </si>
  <si>
    <t>GUILLEMAIN Chantal</t>
  </si>
  <si>
    <t>MEKDADE Jeannine</t>
  </si>
  <si>
    <t>FORGET Nicole</t>
  </si>
  <si>
    <t>LOUVRIER Eric</t>
  </si>
  <si>
    <t>RS08</t>
  </si>
  <si>
    <t>FREYBURGER Marcelle</t>
  </si>
  <si>
    <t>GIRARDOT-PAILLARD Marie-Claude</t>
  </si>
  <si>
    <t>MIAVRIL Jocelyne</t>
  </si>
  <si>
    <t>BOURGEOIS Josiane</t>
  </si>
  <si>
    <t>MALCUIT Pascal</t>
  </si>
  <si>
    <t>KOPP Marie-Laure</t>
  </si>
  <si>
    <t>LOUVRIER Quentin</t>
  </si>
  <si>
    <t>RS28</t>
  </si>
  <si>
    <t>GERBET Nicole</t>
  </si>
  <si>
    <t>MOUGIN Marie</t>
  </si>
  <si>
    <t>FLEURY Paul</t>
  </si>
  <si>
    <t>LLORET Marie-Denise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</si>
</sst>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43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3" fillId="5" borderId="1" xfId="0" applyFont="1" applyFill="1" applyBorder="1" applyAlignment="1" applyProtection="1">
      <alignment horizontal="center" vertical="center"/>
      <protection locked="0"/>
    </xf>
    <xf numFmtId="164" fontId="4" fillId="5" borderId="2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4" fontId="5" fillId="6" borderId="3" xfId="0" applyFont="1" applyFill="1" applyBorder="1" applyAlignment="1" applyProtection="1">
      <alignment horizontal="center" vertical="center" textRotation="90"/>
      <protection locked="0"/>
    </xf>
    <xf numFmtId="164" fontId="6" fillId="6" borderId="3" xfId="0" applyFont="1" applyFill="1" applyBorder="1" applyAlignment="1">
      <alignment horizontal="center" vertical="center" textRotation="90"/>
    </xf>
    <xf numFmtId="165" fontId="5" fillId="6" borderId="3" xfId="0" applyNumberFormat="1" applyFont="1" applyFill="1" applyBorder="1" applyAlignment="1" applyProtection="1">
      <alignment horizontal="center" vertical="center" textRotation="90"/>
      <protection locked="0"/>
    </xf>
    <xf numFmtId="166" fontId="7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7" fillId="7" borderId="4" xfId="0" applyFont="1" applyFill="1" applyBorder="1" applyAlignment="1" applyProtection="1">
      <alignment horizontal="center" vertical="center"/>
      <protection locked="0"/>
    </xf>
    <xf numFmtId="164" fontId="7" fillId="7" borderId="4" xfId="0" applyFont="1" applyFill="1" applyBorder="1" applyAlignment="1" applyProtection="1">
      <alignment horizontal="left" vertical="center"/>
      <protection locked="0"/>
    </xf>
    <xf numFmtId="164" fontId="7" fillId="7" borderId="5" xfId="0" applyFont="1" applyFill="1" applyBorder="1" applyAlignment="1" applyProtection="1">
      <alignment horizontal="center" vertical="center"/>
      <protection locked="0"/>
    </xf>
    <xf numFmtId="165" fontId="7" fillId="7" borderId="5" xfId="0" applyNumberFormat="1" applyFont="1" applyFill="1" applyBorder="1" applyAlignment="1" applyProtection="1">
      <alignment horizontal="center" vertical="center"/>
      <protection locked="0"/>
    </xf>
    <xf numFmtId="164" fontId="9" fillId="7" borderId="5" xfId="0" applyFont="1" applyFill="1" applyBorder="1" applyAlignment="1" applyProtection="1">
      <alignment horizontal="center" vertical="center"/>
      <protection locked="0"/>
    </xf>
    <xf numFmtId="168" fontId="7" fillId="7" borderId="5" xfId="0" applyNumberFormat="1" applyFont="1" applyFill="1" applyBorder="1" applyAlignment="1" applyProtection="1">
      <alignment horizontal="center" vertical="center"/>
      <protection locked="0"/>
    </xf>
    <xf numFmtId="166" fontId="7" fillId="7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 horizontal="center"/>
    </xf>
    <xf numFmtId="164" fontId="2" fillId="0" borderId="3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6" fontId="2" fillId="0" borderId="3" xfId="0" applyNumberFormat="1" applyFont="1" applyFill="1" applyBorder="1" applyAlignment="1" applyProtection="1">
      <alignment horizontal="center" vertical="center"/>
      <protection/>
    </xf>
    <xf numFmtId="166" fontId="7" fillId="0" borderId="3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 locked="0"/>
    </xf>
    <xf numFmtId="164" fontId="0" fillId="0" borderId="3" xfId="0" applyBorder="1" applyAlignment="1">
      <alignment horizontal="center"/>
    </xf>
    <xf numFmtId="164" fontId="2" fillId="0" borderId="0" xfId="0" applyFont="1" applyBorder="1" applyAlignment="1" applyProtection="1">
      <alignment vertical="center"/>
      <protection locked="0"/>
    </xf>
    <xf numFmtId="165" fontId="2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</cellStyles>
  <dxfs count="2">
    <dxf>
      <font>
        <b val="0"/>
        <sz val="11"/>
        <color rgb="FF000000"/>
      </font>
      <fill>
        <patternFill patternType="solid">
          <fgColor rgb="FF33CCCC"/>
          <bgColor rgb="FF3DEB3D"/>
        </patternFill>
      </fill>
      <border/>
    </dxf>
    <dxf>
      <font>
        <b val="0"/>
        <sz val="11"/>
        <color rgb="FF000000"/>
      </font>
      <fill>
        <patternFill patternType="solid">
          <fgColor rgb="FFFF00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5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F245" sqref="F245"/>
    </sheetView>
  </sheetViews>
  <sheetFormatPr defaultColWidth="10.28125" defaultRowHeight="15"/>
  <cols>
    <col min="1" max="1" width="3.8515625" style="1" customWidth="1"/>
    <col min="2" max="2" width="30.8515625" style="2" customWidth="1"/>
    <col min="3" max="3" width="3.7109375" style="3" customWidth="1"/>
    <col min="4" max="4" width="3.28125" style="3" customWidth="1"/>
    <col min="5" max="5" width="5.00390625" style="3" customWidth="1"/>
    <col min="6" max="6" width="3.421875" style="4" customWidth="1"/>
    <col min="7" max="8" width="5.140625" style="4" customWidth="1"/>
    <col min="9" max="10" width="5.140625" style="5" customWidth="1"/>
    <col min="11" max="13" width="5.140625" style="4" customWidth="1"/>
    <col min="14" max="20" width="5.421875" style="3" customWidth="1"/>
    <col min="21" max="21" width="9.7109375" style="6" customWidth="1"/>
    <col min="22" max="16384" width="10.28125" style="1" customWidth="1"/>
  </cols>
  <sheetData>
    <row r="1" spans="1:21" ht="11.25" customHeight="1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0.2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3.5">
      <c r="K4" s="12"/>
    </row>
    <row r="5" ht="13.5">
      <c r="K5" s="12"/>
    </row>
    <row r="6" spans="1:21" ht="53.25" customHeight="1">
      <c r="A6" s="3"/>
      <c r="G6" s="13" t="s">
        <v>2</v>
      </c>
      <c r="H6" s="14" t="s">
        <v>3</v>
      </c>
      <c r="I6" s="15" t="s">
        <v>4</v>
      </c>
      <c r="J6" s="15" t="s">
        <v>5</v>
      </c>
      <c r="K6" s="13" t="s">
        <v>6</v>
      </c>
      <c r="L6" s="13" t="s">
        <v>7</v>
      </c>
      <c r="M6" s="13" t="s">
        <v>8</v>
      </c>
      <c r="N6" s="13" t="s">
        <v>9</v>
      </c>
      <c r="O6" s="13" t="s">
        <v>3</v>
      </c>
      <c r="P6" s="13" t="s">
        <v>4</v>
      </c>
      <c r="Q6" s="13" t="s">
        <v>5</v>
      </c>
      <c r="R6" s="13" t="s">
        <v>6</v>
      </c>
      <c r="S6" s="13" t="s">
        <v>7</v>
      </c>
      <c r="T6" s="13" t="s">
        <v>8</v>
      </c>
      <c r="U6" s="16"/>
    </row>
    <row r="7" spans="1:21" ht="19.5" customHeight="1">
      <c r="A7" s="17" t="s">
        <v>10</v>
      </c>
      <c r="B7" s="18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9">
        <v>1772</v>
      </c>
      <c r="H7" s="19">
        <v>1598</v>
      </c>
      <c r="I7" s="20">
        <v>2105</v>
      </c>
      <c r="J7" s="20">
        <v>1759</v>
      </c>
      <c r="K7" s="19">
        <v>1831</v>
      </c>
      <c r="L7" s="21">
        <v>1</v>
      </c>
      <c r="M7" s="21">
        <v>1</v>
      </c>
      <c r="N7" s="22" t="s">
        <v>16</v>
      </c>
      <c r="O7" s="22" t="s">
        <v>16</v>
      </c>
      <c r="P7" s="22" t="s">
        <v>16</v>
      </c>
      <c r="Q7" s="22" t="s">
        <v>16</v>
      </c>
      <c r="R7" s="22" t="s">
        <v>16</v>
      </c>
      <c r="S7" s="22" t="s">
        <v>16</v>
      </c>
      <c r="T7" s="22" t="s">
        <v>16</v>
      </c>
      <c r="U7" s="23" t="s">
        <v>17</v>
      </c>
    </row>
    <row r="8" spans="1:21" ht="14.25">
      <c r="A8" s="24">
        <v>1</v>
      </c>
      <c r="B8" s="25" t="s">
        <v>18</v>
      </c>
      <c r="C8" s="26" t="s">
        <v>19</v>
      </c>
      <c r="D8" s="26" t="s">
        <v>20</v>
      </c>
      <c r="E8" s="26" t="s">
        <v>21</v>
      </c>
      <c r="F8" s="27">
        <f>COUNT(G8:M8)</f>
        <v>3</v>
      </c>
      <c r="G8" s="28"/>
      <c r="H8" s="26">
        <v>1543</v>
      </c>
      <c r="I8" s="28"/>
      <c r="J8" s="28">
        <v>1698</v>
      </c>
      <c r="K8" s="28">
        <v>1764</v>
      </c>
      <c r="L8" s="28"/>
      <c r="M8" s="28"/>
      <c r="N8" s="29">
        <f>G8/$G$7*100</f>
        <v>0</v>
      </c>
      <c r="O8" s="29">
        <f>H8/$H$7*100</f>
        <v>96.55819774718398</v>
      </c>
      <c r="P8" s="29">
        <f>I8/$I$7*100</f>
        <v>0</v>
      </c>
      <c r="Q8" s="29">
        <f>J8/$J$7*100</f>
        <v>96.53212052302445</v>
      </c>
      <c r="R8" s="29">
        <f>K8/$K$7*100</f>
        <v>96.3407973784817</v>
      </c>
      <c r="S8" s="29">
        <f>L8/$L$7*100</f>
        <v>0</v>
      </c>
      <c r="T8" s="29">
        <f>M8/$M$7*100</f>
        <v>0</v>
      </c>
      <c r="U8" s="30">
        <f>AVERAGE(LARGE(N8:T8,1),LARGE(N8:T8,2),LARGE(N8:T8,3))</f>
        <v>96.47703854956337</v>
      </c>
    </row>
    <row r="9" spans="1:21" ht="14.25">
      <c r="A9" s="24">
        <v>2</v>
      </c>
      <c r="B9" s="25" t="s">
        <v>22</v>
      </c>
      <c r="C9" s="26" t="s">
        <v>19</v>
      </c>
      <c r="D9" s="26" t="s">
        <v>23</v>
      </c>
      <c r="E9" s="26" t="s">
        <v>24</v>
      </c>
      <c r="F9" s="27">
        <f>COUNT(G9:M9)</f>
        <v>4</v>
      </c>
      <c r="G9" s="26">
        <v>1686</v>
      </c>
      <c r="H9" s="26">
        <v>1481</v>
      </c>
      <c r="I9" s="26">
        <v>1798</v>
      </c>
      <c r="J9" s="28">
        <v>1562</v>
      </c>
      <c r="K9" s="28"/>
      <c r="L9" s="28"/>
      <c r="M9" s="28"/>
      <c r="N9" s="29">
        <f>G9/$G$7*100</f>
        <v>95.14672686230247</v>
      </c>
      <c r="O9" s="29">
        <f>H9/$H$7*100</f>
        <v>92.67834793491865</v>
      </c>
      <c r="P9" s="29">
        <f>I9/$I$7*100</f>
        <v>85.41567695961996</v>
      </c>
      <c r="Q9" s="29">
        <f>J9/$J$7*100</f>
        <v>88.80045480386583</v>
      </c>
      <c r="R9" s="29">
        <f>K9/$K$7*100</f>
        <v>0</v>
      </c>
      <c r="S9" s="29">
        <f>L9/$L$7*100</f>
        <v>0</v>
      </c>
      <c r="T9" s="29">
        <f>M9/$M$7*100</f>
        <v>0</v>
      </c>
      <c r="U9" s="30">
        <f>AVERAGE(LARGE(N9:T9,1),LARGE(N9:T9,2),LARGE(N9:T9,3))</f>
        <v>92.20850986702898</v>
      </c>
    </row>
    <row r="10" spans="1:22" s="31" customFormat="1" ht="14.25">
      <c r="A10" s="24">
        <v>3</v>
      </c>
      <c r="B10" s="25" t="s">
        <v>25</v>
      </c>
      <c r="C10" s="26" t="s">
        <v>26</v>
      </c>
      <c r="D10" s="26" t="s">
        <v>27</v>
      </c>
      <c r="E10" s="26" t="s">
        <v>28</v>
      </c>
      <c r="F10" s="27">
        <f>COUNT(G10:M10)</f>
        <v>4</v>
      </c>
      <c r="G10" s="28"/>
      <c r="H10" s="26">
        <v>1514</v>
      </c>
      <c r="I10" s="26">
        <v>1874</v>
      </c>
      <c r="J10" s="28">
        <v>1612</v>
      </c>
      <c r="K10" s="28">
        <v>1644</v>
      </c>
      <c r="L10" s="28"/>
      <c r="M10" s="28"/>
      <c r="N10" s="29">
        <f>G10/$G$7*100</f>
        <v>0</v>
      </c>
      <c r="O10" s="29">
        <f>H10/$H$7*100</f>
        <v>94.74342928660826</v>
      </c>
      <c r="P10" s="29">
        <f>I10/$I$7*100</f>
        <v>89.02612826603325</v>
      </c>
      <c r="Q10" s="29">
        <f>J10/$J$7*100</f>
        <v>91.6429789653212</v>
      </c>
      <c r="R10" s="29">
        <f>K10/$K$7*100</f>
        <v>89.78700163844894</v>
      </c>
      <c r="S10" s="29">
        <f>L10/$L$7*100</f>
        <v>0</v>
      </c>
      <c r="T10" s="29">
        <f>M10/$M$7*100</f>
        <v>0</v>
      </c>
      <c r="U10" s="30">
        <f>AVERAGE(LARGE(N10:T10,1),LARGE(N10:T10,2),LARGE(N10:T10,3))</f>
        <v>92.05780329679281</v>
      </c>
      <c r="V10" s="1"/>
    </row>
    <row r="11" spans="1:22" s="31" customFormat="1" ht="14.25">
      <c r="A11" s="24">
        <v>4</v>
      </c>
      <c r="B11" s="25" t="s">
        <v>29</v>
      </c>
      <c r="C11" s="26" t="s">
        <v>30</v>
      </c>
      <c r="D11" s="26" t="s">
        <v>31</v>
      </c>
      <c r="E11" s="26" t="s">
        <v>21</v>
      </c>
      <c r="F11" s="27">
        <f>COUNT(G11:M11)</f>
        <v>4</v>
      </c>
      <c r="G11" s="26">
        <v>1623</v>
      </c>
      <c r="H11" s="26">
        <v>1432</v>
      </c>
      <c r="I11" s="28"/>
      <c r="J11" s="28">
        <v>1574</v>
      </c>
      <c r="K11" s="28">
        <v>1571</v>
      </c>
      <c r="L11" s="28"/>
      <c r="M11" s="28"/>
      <c r="N11" s="29">
        <f>G11/$G$7*100</f>
        <v>91.59142212189616</v>
      </c>
      <c r="O11" s="29">
        <f>H11/$H$7*100</f>
        <v>89.61201501877348</v>
      </c>
      <c r="P11" s="29">
        <f>I11/$I$7*100</f>
        <v>0</v>
      </c>
      <c r="Q11" s="29">
        <f>J11/$J$7*100</f>
        <v>89.48266060261513</v>
      </c>
      <c r="R11" s="29">
        <f>K11/$K$7*100</f>
        <v>85.800109229929</v>
      </c>
      <c r="S11" s="29">
        <f>L11/$L$7*100</f>
        <v>0</v>
      </c>
      <c r="T11" s="29">
        <f>M11/$M$7*100</f>
        <v>0</v>
      </c>
      <c r="U11" s="30">
        <f>AVERAGE(LARGE(N11:T11,1),LARGE(N11:T11,2),LARGE(N11:T11,3))</f>
        <v>90.22869924776158</v>
      </c>
      <c r="V11" s="1"/>
    </row>
    <row r="12" spans="1:22" s="33" customFormat="1" ht="14.25">
      <c r="A12" s="24">
        <v>5</v>
      </c>
      <c r="B12" s="25" t="s">
        <v>32</v>
      </c>
      <c r="C12" s="26" t="s">
        <v>30</v>
      </c>
      <c r="D12" s="26" t="s">
        <v>33</v>
      </c>
      <c r="E12" s="26" t="s">
        <v>34</v>
      </c>
      <c r="F12" s="27">
        <f>COUNT(G12:M12)</f>
        <v>5</v>
      </c>
      <c r="G12" s="26">
        <v>1676</v>
      </c>
      <c r="H12" s="26">
        <v>1414</v>
      </c>
      <c r="I12" s="26">
        <v>1638</v>
      </c>
      <c r="J12" s="28">
        <v>1539</v>
      </c>
      <c r="K12" s="32">
        <v>1567</v>
      </c>
      <c r="L12" s="28"/>
      <c r="M12" s="28"/>
      <c r="N12" s="29">
        <f>G12/$G$7*100</f>
        <v>94.5823927765237</v>
      </c>
      <c r="O12" s="29">
        <f>H12/$H$7*100</f>
        <v>88.48560700876095</v>
      </c>
      <c r="P12" s="29">
        <f>I12/$I$7*100</f>
        <v>77.81472684085512</v>
      </c>
      <c r="Q12" s="29">
        <f>J12/$J$7*100</f>
        <v>87.49289368959636</v>
      </c>
      <c r="R12" s="29">
        <f>K12/$K$7*100</f>
        <v>85.58164937192791</v>
      </c>
      <c r="S12" s="29">
        <f>L12/$L$7*100</f>
        <v>0</v>
      </c>
      <c r="T12" s="29">
        <f>M12/$M$7*100</f>
        <v>0</v>
      </c>
      <c r="U12" s="30">
        <f>AVERAGE(LARGE(N12:T12,1),LARGE(N12:T12,2),LARGE(N12:T12,3))</f>
        <v>90.18696449162701</v>
      </c>
      <c r="V12" s="31"/>
    </row>
    <row r="13" spans="1:21" s="31" customFormat="1" ht="14.25">
      <c r="A13" s="24">
        <v>6</v>
      </c>
      <c r="B13" s="25" t="s">
        <v>35</v>
      </c>
      <c r="C13" s="26" t="s">
        <v>26</v>
      </c>
      <c r="D13" s="26" t="s">
        <v>23</v>
      </c>
      <c r="E13" s="26" t="s">
        <v>34</v>
      </c>
      <c r="F13" s="27">
        <f>COUNT(G13:M13)</f>
        <v>3</v>
      </c>
      <c r="G13" s="26">
        <v>1648</v>
      </c>
      <c r="H13" s="26">
        <v>1423</v>
      </c>
      <c r="I13" s="28"/>
      <c r="J13" s="28">
        <v>1538</v>
      </c>
      <c r="K13" s="28"/>
      <c r="L13" s="28"/>
      <c r="M13" s="28"/>
      <c r="N13" s="29">
        <f>G13/$G$7*100</f>
        <v>93.00225733634312</v>
      </c>
      <c r="O13" s="29">
        <f>H13/$H$7*100</f>
        <v>89.0488110137672</v>
      </c>
      <c r="P13" s="29">
        <f>I13/$I$7*100</f>
        <v>0</v>
      </c>
      <c r="Q13" s="29">
        <f>J13/$J$7*100</f>
        <v>87.43604320636726</v>
      </c>
      <c r="R13" s="29">
        <f>K13/$K$7*100</f>
        <v>0</v>
      </c>
      <c r="S13" s="29">
        <f>L13/$L$7*100</f>
        <v>0</v>
      </c>
      <c r="T13" s="29">
        <f>M13/$M$7*100</f>
        <v>0</v>
      </c>
      <c r="U13" s="30">
        <f>AVERAGE(LARGE(N13:T13,1),LARGE(N13:T13,2),LARGE(N13:T13,3))</f>
        <v>89.82903718549251</v>
      </c>
    </row>
    <row r="14" spans="1:21" ht="14.25">
      <c r="A14" s="24">
        <v>10</v>
      </c>
      <c r="B14" s="25" t="s">
        <v>36</v>
      </c>
      <c r="C14" s="26" t="s">
        <v>19</v>
      </c>
      <c r="D14" s="26" t="s">
        <v>31</v>
      </c>
      <c r="E14" s="26" t="s">
        <v>37</v>
      </c>
      <c r="F14" s="27">
        <f>COUNT(G14:M14)</f>
        <v>3</v>
      </c>
      <c r="G14" s="28"/>
      <c r="H14" s="26">
        <v>1420</v>
      </c>
      <c r="I14" s="28"/>
      <c r="J14" s="28">
        <v>1515</v>
      </c>
      <c r="K14" s="28">
        <v>1723</v>
      </c>
      <c r="L14" s="28"/>
      <c r="M14" s="28"/>
      <c r="N14" s="29">
        <f>G14/$G$7*100</f>
        <v>0</v>
      </c>
      <c r="O14" s="29">
        <f>H14/$H$7*100</f>
        <v>88.86107634543178</v>
      </c>
      <c r="P14" s="29">
        <f>I14/$I$7*100</f>
        <v>0</v>
      </c>
      <c r="Q14" s="29">
        <f>J14/$J$7*100</f>
        <v>86.12848209209778</v>
      </c>
      <c r="R14" s="29">
        <f>K14/$K$7*100</f>
        <v>94.10158383397051</v>
      </c>
      <c r="S14" s="29">
        <f>L14/$L$7*100</f>
        <v>0</v>
      </c>
      <c r="T14" s="29">
        <f>M14/$M$7*100</f>
        <v>0</v>
      </c>
      <c r="U14" s="30">
        <f>AVERAGE(LARGE(N14:T14,1),LARGE(N14:T14,2),LARGE(N14:T14,3))</f>
        <v>89.69704742383335</v>
      </c>
    </row>
    <row r="15" spans="1:21" s="31" customFormat="1" ht="14.25">
      <c r="A15" s="24">
        <v>9</v>
      </c>
      <c r="B15" s="25" t="s">
        <v>38</v>
      </c>
      <c r="C15" s="26" t="s">
        <v>26</v>
      </c>
      <c r="D15" s="26" t="s">
        <v>23</v>
      </c>
      <c r="E15" s="26" t="s">
        <v>39</v>
      </c>
      <c r="F15" s="27">
        <f>COUNT(G15:M15)</f>
        <v>5</v>
      </c>
      <c r="G15" s="26">
        <v>1608</v>
      </c>
      <c r="H15" s="26">
        <v>1385</v>
      </c>
      <c r="I15" s="26">
        <v>1764</v>
      </c>
      <c r="J15" s="28">
        <v>1505</v>
      </c>
      <c r="K15" s="28">
        <v>1676</v>
      </c>
      <c r="L15" s="28"/>
      <c r="M15" s="28"/>
      <c r="N15" s="29">
        <f>G15/$G$7*100</f>
        <v>90.74492099322799</v>
      </c>
      <c r="O15" s="29">
        <f>H15/$H$7*100</f>
        <v>86.67083854818523</v>
      </c>
      <c r="P15" s="29">
        <f>I15/$I$7*100</f>
        <v>83.80047505938242</v>
      </c>
      <c r="Q15" s="29">
        <f>J15/$J$7*100</f>
        <v>85.55997725980671</v>
      </c>
      <c r="R15" s="29">
        <f>K15/$K$7*100</f>
        <v>91.53468050245768</v>
      </c>
      <c r="S15" s="29">
        <f>L15/$L$7*100</f>
        <v>0</v>
      </c>
      <c r="T15" s="29">
        <f>M15/$M$7*100</f>
        <v>0</v>
      </c>
      <c r="U15" s="30">
        <f>AVERAGE(LARGE(N15:T15,1),LARGE(N15:T15,2),LARGE(N15:T15,3))</f>
        <v>89.65014668129031</v>
      </c>
    </row>
    <row r="16" spans="1:22" s="31" customFormat="1" ht="14.25">
      <c r="A16" s="24">
        <v>12</v>
      </c>
      <c r="B16" s="25" t="s">
        <v>40</v>
      </c>
      <c r="C16" s="26" t="s">
        <v>26</v>
      </c>
      <c r="D16" s="26" t="s">
        <v>23</v>
      </c>
      <c r="E16" s="26" t="s">
        <v>21</v>
      </c>
      <c r="F16" s="27">
        <f>COUNT(G16:M16)</f>
        <v>3</v>
      </c>
      <c r="G16" s="26">
        <v>1562</v>
      </c>
      <c r="H16" s="26">
        <v>1413</v>
      </c>
      <c r="I16" s="28"/>
      <c r="J16" s="28"/>
      <c r="K16" s="28">
        <v>1643</v>
      </c>
      <c r="L16" s="28"/>
      <c r="M16" s="28"/>
      <c r="N16" s="29">
        <f>G16/$G$7*100</f>
        <v>88.14898419864559</v>
      </c>
      <c r="O16" s="29">
        <f>H16/$H$7*100</f>
        <v>88.42302878598248</v>
      </c>
      <c r="P16" s="29">
        <f>I16/$I$7*100</f>
        <v>0</v>
      </c>
      <c r="Q16" s="29">
        <f>J16/$J$7*100</f>
        <v>0</v>
      </c>
      <c r="R16" s="29">
        <f>K16/$K$7*100</f>
        <v>89.73238667394867</v>
      </c>
      <c r="S16" s="29">
        <f>L16/$L$7*100</f>
        <v>0</v>
      </c>
      <c r="T16" s="29">
        <f>M16/$M$7*100</f>
        <v>0</v>
      </c>
      <c r="U16" s="30">
        <f>AVERAGE(LARGE(N16:T16,1),LARGE(N16:T16,2),LARGE(N16:T16,3))</f>
        <v>88.76813321952557</v>
      </c>
      <c r="V16" s="1"/>
    </row>
    <row r="17" spans="1:22" ht="14.25">
      <c r="A17" s="24">
        <v>7</v>
      </c>
      <c r="B17" s="25" t="s">
        <v>41</v>
      </c>
      <c r="C17" s="26" t="s">
        <v>26</v>
      </c>
      <c r="D17" s="26" t="s">
        <v>23</v>
      </c>
      <c r="E17" s="26" t="s">
        <v>42</v>
      </c>
      <c r="F17" s="27">
        <f>COUNT(G17:M17)</f>
        <v>3</v>
      </c>
      <c r="G17" s="26">
        <v>1618</v>
      </c>
      <c r="H17" s="26">
        <v>1511</v>
      </c>
      <c r="I17" s="26">
        <v>1688</v>
      </c>
      <c r="J17" s="28"/>
      <c r="K17" s="28"/>
      <c r="L17" s="28"/>
      <c r="M17" s="28"/>
      <c r="N17" s="29">
        <f>G17/$G$7*100</f>
        <v>91.30925507900677</v>
      </c>
      <c r="O17" s="29">
        <f>H17/$H$7*100</f>
        <v>94.55569461827284</v>
      </c>
      <c r="P17" s="29">
        <f>I17/$I$7*100</f>
        <v>80.19002375296913</v>
      </c>
      <c r="Q17" s="29">
        <f>J17/$J$7*100</f>
        <v>0</v>
      </c>
      <c r="R17" s="29">
        <f>K17/$K$7*100</f>
        <v>0</v>
      </c>
      <c r="S17" s="29">
        <f>L17/$L$7*100</f>
        <v>0</v>
      </c>
      <c r="T17" s="29">
        <f>M17/$M$7*100</f>
        <v>0</v>
      </c>
      <c r="U17" s="30">
        <f>AVERAGE(LARGE(N17:T17,1),LARGE(N17:T17,2),LARGE(N17:T17,3))</f>
        <v>88.68499115008291</v>
      </c>
      <c r="V17" s="33"/>
    </row>
    <row r="18" spans="1:21" ht="14.25">
      <c r="A18" s="24">
        <v>8</v>
      </c>
      <c r="B18" s="25" t="s">
        <v>43</v>
      </c>
      <c r="C18" s="26" t="s">
        <v>19</v>
      </c>
      <c r="D18" s="26" t="s">
        <v>31</v>
      </c>
      <c r="E18" s="26" t="s">
        <v>42</v>
      </c>
      <c r="F18" s="27">
        <f>COUNT(G18:M18)</f>
        <v>3</v>
      </c>
      <c r="G18" s="26">
        <v>1637</v>
      </c>
      <c r="H18" s="28"/>
      <c r="I18" s="26">
        <v>1799</v>
      </c>
      <c r="J18" s="28">
        <v>1510</v>
      </c>
      <c r="K18" s="28"/>
      <c r="L18" s="28"/>
      <c r="M18" s="28"/>
      <c r="N18" s="29">
        <f>G18/$G$7*100</f>
        <v>92.38148984198645</v>
      </c>
      <c r="O18" s="29">
        <f>H18/$H$7*100</f>
        <v>0</v>
      </c>
      <c r="P18" s="29">
        <f>I18/$I$7*100</f>
        <v>85.46318289786224</v>
      </c>
      <c r="Q18" s="29">
        <f>J18/$J$7*100</f>
        <v>85.84422967595225</v>
      </c>
      <c r="R18" s="29">
        <f>K18/$K$7*100</f>
        <v>0</v>
      </c>
      <c r="S18" s="29">
        <f>L18/$L$7*100</f>
        <v>0</v>
      </c>
      <c r="T18" s="29">
        <f>M18/$M$7*100</f>
        <v>0</v>
      </c>
      <c r="U18" s="30">
        <f>AVERAGE(LARGE(N18:T18,1),LARGE(N18:T18,2),LARGE(N18:T18,3))</f>
        <v>87.89630080526699</v>
      </c>
    </row>
    <row r="19" spans="1:21" ht="14.25">
      <c r="A19" s="24">
        <v>16</v>
      </c>
      <c r="B19" s="25" t="s">
        <v>44</v>
      </c>
      <c r="C19" s="26" t="s">
        <v>26</v>
      </c>
      <c r="D19" s="26" t="s">
        <v>45</v>
      </c>
      <c r="E19" s="26" t="s">
        <v>46</v>
      </c>
      <c r="F19" s="27">
        <f>COUNT(G19:M19)</f>
        <v>4</v>
      </c>
      <c r="G19" s="28"/>
      <c r="H19" s="26">
        <v>1445</v>
      </c>
      <c r="I19" s="26">
        <v>1585</v>
      </c>
      <c r="J19" s="28">
        <v>1476</v>
      </c>
      <c r="K19" s="28">
        <v>1612</v>
      </c>
      <c r="L19" s="28"/>
      <c r="M19" s="28"/>
      <c r="N19" s="29">
        <f>G19/$G$7*100</f>
        <v>0</v>
      </c>
      <c r="O19" s="29">
        <f>H19/$H$7*100</f>
        <v>90.42553191489363</v>
      </c>
      <c r="P19" s="29">
        <f>I19/$I$7*100</f>
        <v>75.29691211401425</v>
      </c>
      <c r="Q19" s="29">
        <f>J19/$J$7*100</f>
        <v>83.91131324616259</v>
      </c>
      <c r="R19" s="29">
        <f>K19/$K$7*100</f>
        <v>88.0393227744402</v>
      </c>
      <c r="S19" s="29">
        <f>L19/$L$7*100</f>
        <v>0</v>
      </c>
      <c r="T19" s="29">
        <f>M19/$M$7*100</f>
        <v>0</v>
      </c>
      <c r="U19" s="30">
        <f>AVERAGE(LARGE(N19:T19,1),LARGE(N19:T19,2),LARGE(N19:T19,3))</f>
        <v>87.45872264516548</v>
      </c>
    </row>
    <row r="20" spans="1:22" s="31" customFormat="1" ht="14.25">
      <c r="A20" s="24">
        <v>20</v>
      </c>
      <c r="B20" s="25" t="s">
        <v>47</v>
      </c>
      <c r="C20" s="26" t="s">
        <v>19</v>
      </c>
      <c r="D20" s="26" t="s">
        <v>31</v>
      </c>
      <c r="E20" s="26" t="s">
        <v>34</v>
      </c>
      <c r="F20" s="27">
        <f>COUNT(G20:M20)</f>
        <v>3</v>
      </c>
      <c r="G20" s="28"/>
      <c r="H20" s="26">
        <v>1454</v>
      </c>
      <c r="I20" s="26">
        <v>1748</v>
      </c>
      <c r="J20" s="28"/>
      <c r="K20" s="28">
        <v>1586</v>
      </c>
      <c r="L20" s="28"/>
      <c r="M20" s="28"/>
      <c r="N20" s="29">
        <f>G20/$G$7*100</f>
        <v>0</v>
      </c>
      <c r="O20" s="29">
        <f>H20/$H$7*100</f>
        <v>90.98873591989988</v>
      </c>
      <c r="P20" s="29">
        <f>I20/$I$7*100</f>
        <v>83.04038004750593</v>
      </c>
      <c r="Q20" s="29">
        <f>J20/$J$7*100</f>
        <v>0</v>
      </c>
      <c r="R20" s="29">
        <f>K20/$K$7*100</f>
        <v>86.61933369743309</v>
      </c>
      <c r="S20" s="29">
        <f>L20/$L$7*100</f>
        <v>0</v>
      </c>
      <c r="T20" s="29">
        <f>M20/$M$7*100</f>
        <v>0</v>
      </c>
      <c r="U20" s="30">
        <f>AVERAGE(LARGE(N20:T20,1),LARGE(N20:T20,2),LARGE(N20:T20,3))</f>
        <v>86.8828165549463</v>
      </c>
      <c r="V20" s="1"/>
    </row>
    <row r="21" spans="1:21" ht="14.25">
      <c r="A21" s="24">
        <v>21</v>
      </c>
      <c r="B21" s="25" t="s">
        <v>48</v>
      </c>
      <c r="C21" s="26" t="s">
        <v>26</v>
      </c>
      <c r="D21" s="26" t="s">
        <v>31</v>
      </c>
      <c r="E21" s="26" t="s">
        <v>28</v>
      </c>
      <c r="F21" s="27">
        <f>COUNT(G21:M21)</f>
        <v>4</v>
      </c>
      <c r="G21" s="28"/>
      <c r="H21" s="26">
        <v>1331</v>
      </c>
      <c r="I21" s="26">
        <v>1646</v>
      </c>
      <c r="J21" s="28">
        <v>1536</v>
      </c>
      <c r="K21" s="28">
        <v>1608</v>
      </c>
      <c r="L21" s="28"/>
      <c r="M21" s="28"/>
      <c r="N21" s="29">
        <f>G21/$G$7*100</f>
        <v>0</v>
      </c>
      <c r="O21" s="29">
        <f>H21/$H$7*100</f>
        <v>83.29161451814768</v>
      </c>
      <c r="P21" s="29">
        <f>I21/$I$7*100</f>
        <v>78.19477434679335</v>
      </c>
      <c r="Q21" s="29">
        <f>J21/$J$7*100</f>
        <v>87.32234223990903</v>
      </c>
      <c r="R21" s="29">
        <f>K21/$K$7*100</f>
        <v>87.8208629164391</v>
      </c>
      <c r="S21" s="29">
        <f>L21/$L$7*100</f>
        <v>0</v>
      </c>
      <c r="T21" s="29">
        <f>M21/$M$7*100</f>
        <v>0</v>
      </c>
      <c r="U21" s="30">
        <f>AVERAGE(LARGE(N21:T21,1),LARGE(N21:T21,2),LARGE(N21:T21,3))</f>
        <v>86.14493989149861</v>
      </c>
    </row>
    <row r="22" spans="1:22" ht="14.25">
      <c r="A22" s="24">
        <v>18</v>
      </c>
      <c r="B22" s="25" t="s">
        <v>49</v>
      </c>
      <c r="C22" s="26" t="s">
        <v>26</v>
      </c>
      <c r="D22" s="26" t="s">
        <v>50</v>
      </c>
      <c r="E22" s="26" t="s">
        <v>21</v>
      </c>
      <c r="F22" s="27">
        <f>COUNT(G22:M22)</f>
        <v>4</v>
      </c>
      <c r="G22" s="26">
        <v>1624</v>
      </c>
      <c r="H22" s="26">
        <v>1294</v>
      </c>
      <c r="I22" s="26">
        <v>1636</v>
      </c>
      <c r="J22" s="28"/>
      <c r="K22" s="32">
        <v>1513</v>
      </c>
      <c r="L22" s="28"/>
      <c r="M22" s="28"/>
      <c r="N22" s="29">
        <f>G22/$G$7*100</f>
        <v>91.64785553047405</v>
      </c>
      <c r="O22" s="29">
        <f>H22/$H$7*100</f>
        <v>80.97622027534418</v>
      </c>
      <c r="P22" s="29">
        <f>I22/$I$7*100</f>
        <v>77.71971496437054</v>
      </c>
      <c r="Q22" s="29">
        <f>J22/$I$7*100</f>
        <v>0</v>
      </c>
      <c r="R22" s="29">
        <f>K22/$K$7*100</f>
        <v>82.63244128891316</v>
      </c>
      <c r="S22" s="29">
        <f>L22/$I$7*100</f>
        <v>0</v>
      </c>
      <c r="T22" s="29">
        <f>M22/$I$7*100</f>
        <v>0</v>
      </c>
      <c r="U22" s="30">
        <f>AVERAGE(LARGE(N22:T22,1),LARGE(N22:T22,2),LARGE(N22:T22,3))</f>
        <v>85.08550569824381</v>
      </c>
      <c r="V22" s="31"/>
    </row>
    <row r="23" spans="1:22" s="31" customFormat="1" ht="14.25">
      <c r="A23" s="24">
        <v>11</v>
      </c>
      <c r="B23" s="25" t="s">
        <v>51</v>
      </c>
      <c r="C23" s="26" t="s">
        <v>26</v>
      </c>
      <c r="D23" s="26" t="s">
        <v>33</v>
      </c>
      <c r="E23" s="26" t="s">
        <v>21</v>
      </c>
      <c r="F23" s="27">
        <f>COUNT(G23:M23)</f>
        <v>4</v>
      </c>
      <c r="G23" s="26">
        <v>1499</v>
      </c>
      <c r="H23" s="26">
        <v>1384</v>
      </c>
      <c r="I23" s="28"/>
      <c r="J23" s="28">
        <v>1477</v>
      </c>
      <c r="K23" s="28">
        <v>1533</v>
      </c>
      <c r="L23" s="28"/>
      <c r="M23" s="28"/>
      <c r="N23" s="29">
        <f>G23/$G$7*100</f>
        <v>84.59367945823928</v>
      </c>
      <c r="O23" s="29">
        <f>H23/$H$7*100</f>
        <v>86.60826032540676</v>
      </c>
      <c r="P23" s="29">
        <f>I23/$I$7*100</f>
        <v>0</v>
      </c>
      <c r="Q23" s="29">
        <f>J23/$J$7*100</f>
        <v>83.9681637293917</v>
      </c>
      <c r="R23" s="29">
        <f>K23/$K$7*100</f>
        <v>83.72474057891863</v>
      </c>
      <c r="S23" s="29">
        <f>L23/$L$7*100</f>
        <v>0</v>
      </c>
      <c r="T23" s="29">
        <f>M23/$M$7*100</f>
        <v>0</v>
      </c>
      <c r="U23" s="30">
        <f>AVERAGE(LARGE(N23:T23,1),LARGE(N23:T23,2),LARGE(N23:T23,3))</f>
        <v>85.05670117101258</v>
      </c>
      <c r="V23" s="1"/>
    </row>
    <row r="24" spans="1:22" s="33" customFormat="1" ht="14.25">
      <c r="A24" s="24">
        <v>37</v>
      </c>
      <c r="B24" s="25" t="s">
        <v>52</v>
      </c>
      <c r="C24" s="26" t="s">
        <v>19</v>
      </c>
      <c r="D24" s="26" t="s">
        <v>45</v>
      </c>
      <c r="E24" s="26" t="s">
        <v>34</v>
      </c>
      <c r="F24" s="27">
        <f>COUNT(G24:M24)</f>
        <v>4</v>
      </c>
      <c r="G24" s="28"/>
      <c r="H24" s="26">
        <v>1329</v>
      </c>
      <c r="I24" s="26">
        <v>1584</v>
      </c>
      <c r="J24" s="28">
        <v>1455</v>
      </c>
      <c r="K24" s="28">
        <v>1592</v>
      </c>
      <c r="L24" s="28"/>
      <c r="M24" s="28"/>
      <c r="N24" s="29">
        <f>G24/$G$7*100</f>
        <v>0</v>
      </c>
      <c r="O24" s="29">
        <f>H24/$H$7*100</f>
        <v>83.16645807259074</v>
      </c>
      <c r="P24" s="29">
        <f>I24/$I$7*100</f>
        <v>75.24940617577197</v>
      </c>
      <c r="Q24" s="29">
        <f>J24/$J$7*100</f>
        <v>82.71745309835133</v>
      </c>
      <c r="R24" s="29">
        <f>K24/$K$7*100</f>
        <v>86.94702348443474</v>
      </c>
      <c r="S24" s="29">
        <f>L24/$L$7*100</f>
        <v>0</v>
      </c>
      <c r="T24" s="29">
        <f>M24/$M$7*100</f>
        <v>0</v>
      </c>
      <c r="U24" s="30">
        <f>AVERAGE(LARGE(N24:T24,1),LARGE(N24:T24,2),LARGE(N24:T24,3))</f>
        <v>84.27697821845892</v>
      </c>
      <c r="V24" s="1"/>
    </row>
    <row r="25" spans="1:21" ht="14.25">
      <c r="A25" s="24">
        <v>13</v>
      </c>
      <c r="B25" s="25" t="s">
        <v>53</v>
      </c>
      <c r="C25" s="26" t="s">
        <v>19</v>
      </c>
      <c r="D25" s="26" t="s">
        <v>33</v>
      </c>
      <c r="E25" s="26" t="s">
        <v>42</v>
      </c>
      <c r="F25" s="27">
        <f>COUNT(G25:M25)</f>
        <v>4</v>
      </c>
      <c r="G25" s="26">
        <v>1551</v>
      </c>
      <c r="H25" s="26">
        <v>1334</v>
      </c>
      <c r="I25" s="26">
        <v>1636</v>
      </c>
      <c r="J25" s="28">
        <v>1428</v>
      </c>
      <c r="K25" s="28"/>
      <c r="L25" s="28"/>
      <c r="M25" s="28"/>
      <c r="N25" s="29">
        <f>G25/$G$7*100</f>
        <v>87.52821670428894</v>
      </c>
      <c r="O25" s="29">
        <f>H25/$H$7*100</f>
        <v>83.4793491864831</v>
      </c>
      <c r="P25" s="29">
        <f>I25/$I$7*100</f>
        <v>77.71971496437054</v>
      </c>
      <c r="Q25" s="29">
        <f>J25/$J$7*100</f>
        <v>81.18249005116543</v>
      </c>
      <c r="R25" s="29">
        <f>K25/$K$7*100</f>
        <v>0</v>
      </c>
      <c r="S25" s="29">
        <f>L25/$L$7*100</f>
        <v>0</v>
      </c>
      <c r="T25" s="29">
        <f>M25/$M$7*100</f>
        <v>0</v>
      </c>
      <c r="U25" s="30">
        <f>AVERAGE(LARGE(N25:T25,1),LARGE(N25:T25,2),LARGE(N25:T25,3))</f>
        <v>84.06335198064583</v>
      </c>
    </row>
    <row r="26" spans="1:22" s="33" customFormat="1" ht="14.25">
      <c r="A26" s="24">
        <v>36</v>
      </c>
      <c r="B26" s="25" t="s">
        <v>54</v>
      </c>
      <c r="C26" s="26" t="s">
        <v>30</v>
      </c>
      <c r="D26" s="26" t="s">
        <v>55</v>
      </c>
      <c r="E26" s="26" t="s">
        <v>46</v>
      </c>
      <c r="F26" s="27">
        <f>COUNT(G26:M26)</f>
        <v>3</v>
      </c>
      <c r="G26" s="26">
        <v>1511</v>
      </c>
      <c r="H26" s="26">
        <v>1403</v>
      </c>
      <c r="I26" s="28"/>
      <c r="J26" s="28"/>
      <c r="K26" s="28">
        <v>1447</v>
      </c>
      <c r="L26" s="28"/>
      <c r="M26" s="28"/>
      <c r="N26" s="29">
        <f>G26/$G$7*100</f>
        <v>85.27088036117382</v>
      </c>
      <c r="O26" s="29">
        <f>H26/$H$7*100</f>
        <v>87.79724655819776</v>
      </c>
      <c r="P26" s="29">
        <f>I26/$I$7*100</f>
        <v>0</v>
      </c>
      <c r="Q26" s="29">
        <f>J26/$J$7*100</f>
        <v>0</v>
      </c>
      <c r="R26" s="29">
        <f>K26/$K$7*100</f>
        <v>79.02785363189514</v>
      </c>
      <c r="S26" s="29">
        <f>L26/$L$7*100</f>
        <v>0</v>
      </c>
      <c r="T26" s="29">
        <f>M26/$M$7*100</f>
        <v>0</v>
      </c>
      <c r="U26" s="30">
        <f>AVERAGE(LARGE(N26:T26,1),LARGE(N26:T26,2),LARGE(N26:T26,3))</f>
        <v>84.0319935170889</v>
      </c>
      <c r="V26" s="31"/>
    </row>
    <row r="27" spans="1:22" s="31" customFormat="1" ht="14.25">
      <c r="A27" s="24">
        <v>39</v>
      </c>
      <c r="B27" s="25" t="s">
        <v>56</v>
      </c>
      <c r="C27" s="26" t="s">
        <v>19</v>
      </c>
      <c r="D27" s="26" t="s">
        <v>31</v>
      </c>
      <c r="E27" s="26" t="s">
        <v>46</v>
      </c>
      <c r="F27" s="27">
        <f>COUNT(G27:M27)</f>
        <v>3</v>
      </c>
      <c r="G27" s="27"/>
      <c r="H27" s="27"/>
      <c r="I27" s="26">
        <v>1726</v>
      </c>
      <c r="J27" s="28">
        <v>1517</v>
      </c>
      <c r="K27" s="27">
        <v>1528</v>
      </c>
      <c r="L27" s="27"/>
      <c r="M27" s="27"/>
      <c r="N27" s="29">
        <f>G27/$G$7*100</f>
        <v>0</v>
      </c>
      <c r="O27" s="29">
        <f>H27/$H$7*100</f>
        <v>0</v>
      </c>
      <c r="P27" s="29">
        <f>I27/$I$7*100</f>
        <v>81.99524940617577</v>
      </c>
      <c r="Q27" s="29">
        <f>J27/$J$7*100</f>
        <v>86.242183058556</v>
      </c>
      <c r="R27" s="29">
        <f>K27/$K$7*100</f>
        <v>83.45166575641726</v>
      </c>
      <c r="S27" s="24"/>
      <c r="T27" s="24"/>
      <c r="U27" s="30">
        <f>AVERAGE(LARGE(N27:T27,1),LARGE(N27:T27,2),LARGE(N27:T27,3))</f>
        <v>83.89636607371635</v>
      </c>
      <c r="V27" s="1"/>
    </row>
    <row r="28" spans="1:22" ht="14.25">
      <c r="A28" s="24">
        <v>14</v>
      </c>
      <c r="B28" s="25" t="s">
        <v>57</v>
      </c>
      <c r="C28" s="26" t="s">
        <v>19</v>
      </c>
      <c r="D28" s="26" t="s">
        <v>23</v>
      </c>
      <c r="E28" s="26" t="s">
        <v>34</v>
      </c>
      <c r="F28" s="27">
        <f>COUNT(G28:M28)</f>
        <v>3</v>
      </c>
      <c r="G28" s="28"/>
      <c r="H28" s="26">
        <v>1408</v>
      </c>
      <c r="I28" s="26">
        <v>1635</v>
      </c>
      <c r="J28" s="28">
        <v>1511</v>
      </c>
      <c r="K28" s="28"/>
      <c r="L28" s="28"/>
      <c r="M28" s="28"/>
      <c r="N28" s="29">
        <f>G28/$G$7*100</f>
        <v>0</v>
      </c>
      <c r="O28" s="29">
        <f>H28/$H$7*100</f>
        <v>88.11013767209012</v>
      </c>
      <c r="P28" s="29">
        <f>I28/$I$7*100</f>
        <v>77.67220902612827</v>
      </c>
      <c r="Q28" s="29">
        <f>J28/$J$7*100</f>
        <v>85.90108015918135</v>
      </c>
      <c r="R28" s="29">
        <f>K28/$K$7*100</f>
        <v>0</v>
      </c>
      <c r="S28" s="29">
        <f>L28/$L$7*100</f>
        <v>0</v>
      </c>
      <c r="T28" s="29">
        <f>M28/$M$7*100</f>
        <v>0</v>
      </c>
      <c r="U28" s="30">
        <f>AVERAGE(LARGE(N28:T28,1),LARGE(N28:T28,2),LARGE(N28:T28,3))</f>
        <v>83.89447561913325</v>
      </c>
      <c r="V28" s="31"/>
    </row>
    <row r="29" spans="1:21" ht="14.25">
      <c r="A29" s="24">
        <v>15</v>
      </c>
      <c r="B29" s="25" t="s">
        <v>58</v>
      </c>
      <c r="C29" s="26" t="s">
        <v>19</v>
      </c>
      <c r="D29" s="26" t="s">
        <v>50</v>
      </c>
      <c r="E29" s="26" t="s">
        <v>34</v>
      </c>
      <c r="F29" s="27">
        <f>COUNT(G29:M29)</f>
        <v>4</v>
      </c>
      <c r="G29" s="28"/>
      <c r="H29" s="26">
        <v>1368</v>
      </c>
      <c r="I29" s="26">
        <v>1707</v>
      </c>
      <c r="J29" s="28">
        <v>1492</v>
      </c>
      <c r="K29" s="28">
        <v>1468</v>
      </c>
      <c r="L29" s="28"/>
      <c r="M29" s="28"/>
      <c r="N29" s="29">
        <f>G29/$G$7*100</f>
        <v>0</v>
      </c>
      <c r="O29" s="29">
        <f>H29/$H$7*100</f>
        <v>85.60700876095119</v>
      </c>
      <c r="P29" s="29">
        <f>I29/$I$7*100</f>
        <v>81.09263657957244</v>
      </c>
      <c r="Q29" s="29">
        <f>J29/$J$7*100</f>
        <v>84.82092097782831</v>
      </c>
      <c r="R29" s="29">
        <f>K29/$K$7*100</f>
        <v>80.17476788640087</v>
      </c>
      <c r="S29" s="29">
        <f>L29/$L$7*100</f>
        <v>0</v>
      </c>
      <c r="T29" s="29">
        <f>M29/$M$7*100</f>
        <v>0</v>
      </c>
      <c r="U29" s="30">
        <f>AVERAGE(LARGE(N29:T29,1),LARGE(N29:T29,2),LARGE(N29:T29,3))</f>
        <v>83.84018877278397</v>
      </c>
    </row>
    <row r="30" spans="1:21" ht="14.25">
      <c r="A30" s="24">
        <v>30</v>
      </c>
      <c r="B30" s="25" t="s">
        <v>59</v>
      </c>
      <c r="C30" s="26" t="s">
        <v>30</v>
      </c>
      <c r="D30" s="26" t="s">
        <v>50</v>
      </c>
      <c r="E30" s="26" t="s">
        <v>34</v>
      </c>
      <c r="F30" s="27">
        <f>COUNT(G30:M30)</f>
        <v>5</v>
      </c>
      <c r="G30" s="26">
        <v>1402</v>
      </c>
      <c r="H30" s="26">
        <v>1320</v>
      </c>
      <c r="I30" s="26">
        <v>1472</v>
      </c>
      <c r="J30" s="28">
        <v>1464</v>
      </c>
      <c r="K30" s="28">
        <v>1564</v>
      </c>
      <c r="L30" s="28"/>
      <c r="M30" s="28"/>
      <c r="N30" s="29">
        <f>G30/$G$7*100</f>
        <v>79.1196388261851</v>
      </c>
      <c r="O30" s="29">
        <f>H30/$H$7*100</f>
        <v>82.60325406758447</v>
      </c>
      <c r="P30" s="29">
        <f>I30/$I$7*100</f>
        <v>69.92874109263659</v>
      </c>
      <c r="Q30" s="29">
        <f>J30/$J$7*100</f>
        <v>83.2291074474133</v>
      </c>
      <c r="R30" s="29">
        <f>K30/$K$7*100</f>
        <v>85.41780447842709</v>
      </c>
      <c r="S30" s="29">
        <f>L30/$L$7*100</f>
        <v>0</v>
      </c>
      <c r="T30" s="29">
        <f>M30/$M$7*100</f>
        <v>0</v>
      </c>
      <c r="U30" s="30">
        <f>AVERAGE(LARGE(N30:T30,1),LARGE(N30:T30,2),LARGE(N30:T30,3))</f>
        <v>83.75005533114161</v>
      </c>
    </row>
    <row r="31" spans="1:22" ht="14.25">
      <c r="A31" s="24">
        <v>17</v>
      </c>
      <c r="B31" s="25" t="s">
        <v>60</v>
      </c>
      <c r="C31" s="26" t="s">
        <v>26</v>
      </c>
      <c r="D31" s="26" t="s">
        <v>55</v>
      </c>
      <c r="E31" s="26" t="s">
        <v>46</v>
      </c>
      <c r="F31" s="27">
        <f>COUNT(G31:M31)</f>
        <v>3</v>
      </c>
      <c r="G31" s="34"/>
      <c r="H31" s="26">
        <v>1428</v>
      </c>
      <c r="I31" s="26">
        <v>1596</v>
      </c>
      <c r="J31" s="28">
        <v>1503</v>
      </c>
      <c r="K31" s="28"/>
      <c r="L31" s="28"/>
      <c r="M31" s="28"/>
      <c r="N31" s="29">
        <f>G31/$G$7*100</f>
        <v>0</v>
      </c>
      <c r="O31" s="29">
        <f>H31/$H$7*100</f>
        <v>89.36170212765957</v>
      </c>
      <c r="P31" s="29">
        <f>I31/$I$7*100</f>
        <v>75.81947743467934</v>
      </c>
      <c r="Q31" s="29">
        <f>J31/$J$7*100</f>
        <v>85.44627629334849</v>
      </c>
      <c r="R31" s="29">
        <f>K31/$K$7*100</f>
        <v>0</v>
      </c>
      <c r="S31" s="29">
        <f>L31/$L$7*100</f>
        <v>0</v>
      </c>
      <c r="T31" s="29">
        <f>M31/$M$7*100</f>
        <v>0</v>
      </c>
      <c r="U31" s="30">
        <f>AVERAGE(LARGE(N31:T31,1),LARGE(N31:T31,2),LARGE(N31:T31,3))</f>
        <v>83.54248528522913</v>
      </c>
      <c r="V31" s="31"/>
    </row>
    <row r="32" spans="1:21" ht="14.25">
      <c r="A32" s="24">
        <v>19</v>
      </c>
      <c r="B32" s="25" t="s">
        <v>61</v>
      </c>
      <c r="C32" s="26" t="s">
        <v>30</v>
      </c>
      <c r="D32" s="26" t="s">
        <v>45</v>
      </c>
      <c r="E32" s="26" t="s">
        <v>42</v>
      </c>
      <c r="F32" s="27">
        <f>COUNT(G32:M32)</f>
        <v>4</v>
      </c>
      <c r="G32" s="26">
        <v>1436</v>
      </c>
      <c r="H32" s="26">
        <v>1391</v>
      </c>
      <c r="I32" s="26">
        <v>1721</v>
      </c>
      <c r="J32" s="28">
        <v>1300</v>
      </c>
      <c r="K32" s="28"/>
      <c r="L32" s="28"/>
      <c r="M32" s="28"/>
      <c r="N32" s="29">
        <f>G32/$G$7*100</f>
        <v>81.03837471783297</v>
      </c>
      <c r="O32" s="29">
        <f>H32/$H$7*100</f>
        <v>87.04630788485606</v>
      </c>
      <c r="P32" s="29">
        <f>I32/$I$7*100</f>
        <v>81.75771971496437</v>
      </c>
      <c r="Q32" s="29">
        <f>J32/$J$7*100</f>
        <v>73.90562819783968</v>
      </c>
      <c r="R32" s="29">
        <f>K32/$K$7*100</f>
        <v>0</v>
      </c>
      <c r="S32" s="29">
        <f>L32/$L$7*100</f>
        <v>0</v>
      </c>
      <c r="T32" s="29">
        <f>M32/$M$7*100</f>
        <v>0</v>
      </c>
      <c r="U32" s="30">
        <f>AVERAGE(LARGE(N32:T32,1),LARGE(N32:T32,2),LARGE(N32:T32,3))</f>
        <v>83.28080077255113</v>
      </c>
    </row>
    <row r="33" spans="1:21" ht="14.25">
      <c r="A33" s="24">
        <v>22</v>
      </c>
      <c r="B33" s="25" t="s">
        <v>62</v>
      </c>
      <c r="C33" s="26" t="s">
        <v>19</v>
      </c>
      <c r="D33" s="26" t="s">
        <v>50</v>
      </c>
      <c r="E33" s="26" t="s">
        <v>34</v>
      </c>
      <c r="F33" s="27">
        <f>COUNT(G33:M33)</f>
        <v>4</v>
      </c>
      <c r="G33" s="26">
        <v>1576</v>
      </c>
      <c r="H33" s="26">
        <v>1253</v>
      </c>
      <c r="I33" s="26">
        <v>1625</v>
      </c>
      <c r="J33" s="28">
        <v>1432</v>
      </c>
      <c r="K33" s="28"/>
      <c r="L33" s="28"/>
      <c r="M33" s="28"/>
      <c r="N33" s="29">
        <f>G33/$G$7*100</f>
        <v>88.93905191873588</v>
      </c>
      <c r="O33" s="29">
        <f>H33/$H$7*100</f>
        <v>78.41051314142679</v>
      </c>
      <c r="P33" s="29">
        <f>I33/$I$7*100</f>
        <v>77.19714964370546</v>
      </c>
      <c r="Q33" s="29">
        <f>J33/$J$7*100</f>
        <v>81.40989198408187</v>
      </c>
      <c r="R33" s="29">
        <f>K33/$K$7*100</f>
        <v>0</v>
      </c>
      <c r="S33" s="29">
        <f>L33/$L$7*100</f>
        <v>0</v>
      </c>
      <c r="T33" s="29">
        <f>M33/$M$7*100</f>
        <v>0</v>
      </c>
      <c r="U33" s="30">
        <f>AVERAGE(LARGE(N33:T33,1),LARGE(N33:T33,2),LARGE(N33:T33,3))</f>
        <v>82.91981901474817</v>
      </c>
    </row>
    <row r="34" spans="1:22" ht="14.25">
      <c r="A34" s="24">
        <v>23</v>
      </c>
      <c r="B34" s="25" t="s">
        <v>63</v>
      </c>
      <c r="C34" s="26" t="s">
        <v>30</v>
      </c>
      <c r="D34" s="26" t="s">
        <v>33</v>
      </c>
      <c r="E34" s="26" t="s">
        <v>34</v>
      </c>
      <c r="F34" s="27">
        <f>COUNT(G34:M34)</f>
        <v>4</v>
      </c>
      <c r="G34" s="26">
        <v>1390</v>
      </c>
      <c r="H34" s="26">
        <v>1366</v>
      </c>
      <c r="I34" s="26">
        <v>1598</v>
      </c>
      <c r="J34" s="28">
        <v>1491</v>
      </c>
      <c r="K34" s="28"/>
      <c r="L34" s="28"/>
      <c r="M34" s="28"/>
      <c r="N34" s="29">
        <f>G34/$G$7*100</f>
        <v>78.44243792325057</v>
      </c>
      <c r="O34" s="29">
        <f>H34/$H$7*100</f>
        <v>85.48185231539425</v>
      </c>
      <c r="P34" s="29">
        <f>I34/$I$7*100</f>
        <v>75.91448931116389</v>
      </c>
      <c r="Q34" s="29">
        <f>J34/$J$7*100</f>
        <v>84.76407049459921</v>
      </c>
      <c r="R34" s="29">
        <f>K34/$K$7*100</f>
        <v>0</v>
      </c>
      <c r="S34" s="29">
        <f>L34/$L$7*100</f>
        <v>0</v>
      </c>
      <c r="T34" s="29">
        <f>M34/$M$7*100</f>
        <v>0</v>
      </c>
      <c r="U34" s="30">
        <f>AVERAGE(LARGE(N34:T34,1),LARGE(N34:T34,2),LARGE(N34:T34,3))</f>
        <v>82.89612024441467</v>
      </c>
      <c r="V34" s="31"/>
    </row>
    <row r="35" spans="1:22" s="33" customFormat="1" ht="14.25">
      <c r="A35" s="24">
        <v>24</v>
      </c>
      <c r="B35" s="25" t="s">
        <v>64</v>
      </c>
      <c r="C35" s="26" t="s">
        <v>26</v>
      </c>
      <c r="D35" s="26" t="s">
        <v>50</v>
      </c>
      <c r="E35" s="26" t="s">
        <v>24</v>
      </c>
      <c r="F35" s="27">
        <f>COUNT(G35:M35)</f>
        <v>3</v>
      </c>
      <c r="G35" s="26">
        <v>1468</v>
      </c>
      <c r="H35" s="26">
        <v>1405</v>
      </c>
      <c r="I35" s="26">
        <v>1640</v>
      </c>
      <c r="J35" s="28"/>
      <c r="K35" s="28"/>
      <c r="L35" s="28"/>
      <c r="M35" s="28"/>
      <c r="N35" s="29">
        <f>G35/$G$7*100</f>
        <v>82.84424379232506</v>
      </c>
      <c r="O35" s="29">
        <f>H35/$H$7*100</f>
        <v>87.9224030037547</v>
      </c>
      <c r="P35" s="29">
        <f>I35/$I$7*100</f>
        <v>77.90973871733968</v>
      </c>
      <c r="Q35" s="29">
        <f>J35/$J$7*100</f>
        <v>0</v>
      </c>
      <c r="R35" s="29">
        <f>K35/$K$7*100</f>
        <v>0</v>
      </c>
      <c r="S35" s="29">
        <f>L35/$L$7*100</f>
        <v>0</v>
      </c>
      <c r="T35" s="29">
        <f>M35/$M$7*100</f>
        <v>0</v>
      </c>
      <c r="U35" s="30">
        <f>AVERAGE(LARGE(N35:T35,1),LARGE(N35:T35,2),LARGE(N35:T35,3))</f>
        <v>82.89212850447315</v>
      </c>
      <c r="V35" s="1"/>
    </row>
    <row r="36" spans="1:21" ht="14.25">
      <c r="A36" s="24">
        <v>25</v>
      </c>
      <c r="B36" s="25" t="s">
        <v>65</v>
      </c>
      <c r="C36" s="26" t="s">
        <v>30</v>
      </c>
      <c r="D36" s="26" t="s">
        <v>66</v>
      </c>
      <c r="E36" s="26" t="s">
        <v>67</v>
      </c>
      <c r="F36" s="27">
        <f>COUNT(G36:M36)</f>
        <v>4</v>
      </c>
      <c r="G36" s="26">
        <v>1546</v>
      </c>
      <c r="H36" s="26">
        <v>1235</v>
      </c>
      <c r="I36" s="26">
        <v>1562</v>
      </c>
      <c r="J36" s="28">
        <v>1478</v>
      </c>
      <c r="K36" s="28"/>
      <c r="L36" s="35"/>
      <c r="M36" s="35"/>
      <c r="N36" s="29">
        <f>G36/$G$7*100</f>
        <v>87.24604966139955</v>
      </c>
      <c r="O36" s="29">
        <f>H36/$H$7*100</f>
        <v>77.28410513141426</v>
      </c>
      <c r="P36" s="29">
        <f>I36/$I$7*100</f>
        <v>74.2042755344418</v>
      </c>
      <c r="Q36" s="29">
        <f>J36/$J$7*100</f>
        <v>84.0250142126208</v>
      </c>
      <c r="R36" s="29">
        <f>K36/$K$7*100</f>
        <v>0</v>
      </c>
      <c r="S36" s="29">
        <f>L36/$L$7*100</f>
        <v>0</v>
      </c>
      <c r="T36" s="29">
        <f>M36/$M$7*100</f>
        <v>0</v>
      </c>
      <c r="U36" s="30">
        <f>AVERAGE(LARGE(N36:T36,1),LARGE(N36:T36,2),LARGE(N36:T36,3))</f>
        <v>82.85172300181154</v>
      </c>
    </row>
    <row r="37" spans="1:21" ht="14.25">
      <c r="A37" s="24">
        <v>26</v>
      </c>
      <c r="B37" s="25" t="s">
        <v>68</v>
      </c>
      <c r="C37" s="26" t="s">
        <v>26</v>
      </c>
      <c r="D37" s="26" t="s">
        <v>66</v>
      </c>
      <c r="E37" s="26" t="s">
        <v>34</v>
      </c>
      <c r="F37" s="27">
        <f>COUNT(G37:M37)</f>
        <v>4</v>
      </c>
      <c r="G37" s="26">
        <v>1522</v>
      </c>
      <c r="H37" s="26">
        <v>1301</v>
      </c>
      <c r="I37" s="28"/>
      <c r="J37" s="28">
        <v>1412</v>
      </c>
      <c r="K37" s="28">
        <v>1448</v>
      </c>
      <c r="L37" s="28"/>
      <c r="M37" s="28"/>
      <c r="N37" s="29">
        <f>G37/$G$7*100</f>
        <v>85.89164785553048</v>
      </c>
      <c r="O37" s="29">
        <f>H37/$H$7*100</f>
        <v>81.41426783479349</v>
      </c>
      <c r="P37" s="29">
        <f>I37/$I$7*100</f>
        <v>0</v>
      </c>
      <c r="Q37" s="29">
        <f>J37/$J$7*100</f>
        <v>80.27288231949971</v>
      </c>
      <c r="R37" s="29">
        <f>K37/$K$7*100</f>
        <v>79.08246859639542</v>
      </c>
      <c r="S37" s="29">
        <f>L37/$L$7*100</f>
        <v>0</v>
      </c>
      <c r="T37" s="29">
        <f>M37/$M$7*100</f>
        <v>0</v>
      </c>
      <c r="U37" s="30">
        <f>AVERAGE(LARGE(N37:T37,1),LARGE(N37:T37,2),LARGE(N37:T37,3))</f>
        <v>82.52626600327456</v>
      </c>
    </row>
    <row r="38" spans="1:22" s="31" customFormat="1" ht="14.25">
      <c r="A38" s="24">
        <v>27</v>
      </c>
      <c r="B38" s="25" t="s">
        <v>69</v>
      </c>
      <c r="C38" s="26" t="s">
        <v>19</v>
      </c>
      <c r="D38" s="26" t="s">
        <v>45</v>
      </c>
      <c r="E38" s="26" t="s">
        <v>24</v>
      </c>
      <c r="F38" s="27">
        <f>COUNT(G38:M38)</f>
        <v>4</v>
      </c>
      <c r="G38" s="26">
        <v>1548</v>
      </c>
      <c r="H38" s="26">
        <v>1331</v>
      </c>
      <c r="I38" s="26">
        <v>1535</v>
      </c>
      <c r="J38" s="28">
        <v>1338</v>
      </c>
      <c r="K38" s="28"/>
      <c r="L38" s="28"/>
      <c r="M38" s="28"/>
      <c r="N38" s="29">
        <f>G38/$G$7*100</f>
        <v>87.3589164785553</v>
      </c>
      <c r="O38" s="29">
        <f>H38/$H$7*100</f>
        <v>83.29161451814768</v>
      </c>
      <c r="P38" s="29">
        <f>I38/$I$7*100</f>
        <v>72.92161520190024</v>
      </c>
      <c r="Q38" s="29">
        <f>J38/$J$7*100</f>
        <v>76.06594656054575</v>
      </c>
      <c r="R38" s="29">
        <f>K38/$K$7*100</f>
        <v>0</v>
      </c>
      <c r="S38" s="29">
        <f>L38/$L$7*100</f>
        <v>0</v>
      </c>
      <c r="T38" s="29">
        <f>M38/$M$7*100</f>
        <v>0</v>
      </c>
      <c r="U38" s="30">
        <f>AVERAGE(LARGE(N38:T38,1),LARGE(N38:T38,2),LARGE(N38:T38,3))</f>
        <v>82.23882585241624</v>
      </c>
      <c r="V38" s="1"/>
    </row>
    <row r="39" spans="1:22" ht="14.25">
      <c r="A39" s="24">
        <v>28</v>
      </c>
      <c r="B39" s="25" t="s">
        <v>70</v>
      </c>
      <c r="C39" s="26" t="s">
        <v>26</v>
      </c>
      <c r="D39" s="26" t="s">
        <v>31</v>
      </c>
      <c r="E39" s="26" t="s">
        <v>24</v>
      </c>
      <c r="F39" s="27">
        <f>COUNT(G39:M39)</f>
        <v>3</v>
      </c>
      <c r="G39" s="28"/>
      <c r="H39" s="26">
        <v>1413</v>
      </c>
      <c r="I39" s="26">
        <v>1510</v>
      </c>
      <c r="J39" s="28">
        <v>1522</v>
      </c>
      <c r="K39" s="28"/>
      <c r="L39" s="28"/>
      <c r="M39" s="28"/>
      <c r="N39" s="29">
        <f>G39/$G$7*100</f>
        <v>0</v>
      </c>
      <c r="O39" s="29">
        <f>H39/$H$7*100</f>
        <v>88.42302878598248</v>
      </c>
      <c r="P39" s="29">
        <f>I39/$I$7*100</f>
        <v>71.73396674584322</v>
      </c>
      <c r="Q39" s="29">
        <f>J39/$J$7*100</f>
        <v>86.52643547470153</v>
      </c>
      <c r="R39" s="29">
        <f>K39/$K$7*100</f>
        <v>0</v>
      </c>
      <c r="S39" s="29">
        <f>L39/$L$7*100</f>
        <v>0</v>
      </c>
      <c r="T39" s="29">
        <f>M39/$M$7*100</f>
        <v>0</v>
      </c>
      <c r="U39" s="30">
        <f>AVERAGE(LARGE(N39:T39,1),LARGE(N39:T39,2),LARGE(N39:T39,3))</f>
        <v>82.22781033550908</v>
      </c>
      <c r="V39" s="31"/>
    </row>
    <row r="40" spans="1:22" s="31" customFormat="1" ht="14.25">
      <c r="A40" s="24">
        <v>29</v>
      </c>
      <c r="B40" s="25" t="s">
        <v>71</v>
      </c>
      <c r="C40" s="26" t="s">
        <v>26</v>
      </c>
      <c r="D40" s="26" t="s">
        <v>66</v>
      </c>
      <c r="E40" s="26" t="s">
        <v>46</v>
      </c>
      <c r="F40" s="27">
        <f>COUNT(G40:M40)</f>
        <v>3</v>
      </c>
      <c r="G40" s="26">
        <v>1542</v>
      </c>
      <c r="H40" s="28"/>
      <c r="I40" s="26">
        <v>1639</v>
      </c>
      <c r="J40" s="28">
        <v>1422</v>
      </c>
      <c r="K40" s="28"/>
      <c r="L40" s="28"/>
      <c r="M40" s="28"/>
      <c r="N40" s="29">
        <f>G40/$G$7*100</f>
        <v>87.02031602708804</v>
      </c>
      <c r="O40" s="29">
        <f>H40/$H$7*100</f>
        <v>0</v>
      </c>
      <c r="P40" s="29">
        <f>I40/$I$7*100</f>
        <v>77.86223277909738</v>
      </c>
      <c r="Q40" s="29">
        <f>J40/$J$7*100</f>
        <v>80.84138715179078</v>
      </c>
      <c r="R40" s="29">
        <f>K40/$K$7*100</f>
        <v>0</v>
      </c>
      <c r="S40" s="29">
        <f>L40/$L$7*100</f>
        <v>0</v>
      </c>
      <c r="T40" s="29">
        <f>M40/$M$7*100</f>
        <v>0</v>
      </c>
      <c r="U40" s="30">
        <f>AVERAGE(LARGE(N40:T40,1),LARGE(N40:T40,2),LARGE(N40:T40,3))</f>
        <v>81.90797865265874</v>
      </c>
      <c r="V40" s="1"/>
    </row>
    <row r="41" spans="1:21" ht="14.25">
      <c r="A41" s="24">
        <v>31</v>
      </c>
      <c r="B41" s="25" t="s">
        <v>72</v>
      </c>
      <c r="C41" s="26" t="s">
        <v>26</v>
      </c>
      <c r="D41" s="26" t="s">
        <v>31</v>
      </c>
      <c r="E41" s="26" t="s">
        <v>42</v>
      </c>
      <c r="F41" s="27">
        <f>COUNT(G41:M41)</f>
        <v>3</v>
      </c>
      <c r="G41" s="28"/>
      <c r="H41" s="26">
        <v>1378</v>
      </c>
      <c r="I41" s="26">
        <v>1565</v>
      </c>
      <c r="J41" s="28">
        <v>1467</v>
      </c>
      <c r="K41" s="28"/>
      <c r="L41" s="28"/>
      <c r="M41" s="28"/>
      <c r="N41" s="29">
        <f>G41/$G$7*100</f>
        <v>0</v>
      </c>
      <c r="O41" s="29">
        <f>H41/$H$7*100</f>
        <v>86.23279098873591</v>
      </c>
      <c r="P41" s="29">
        <f>I41/$I$7*100</f>
        <v>74.34679334916865</v>
      </c>
      <c r="Q41" s="29">
        <f>J41/$J$7*100</f>
        <v>83.39965889710062</v>
      </c>
      <c r="R41" s="29">
        <f>K41/$K$7*100</f>
        <v>0</v>
      </c>
      <c r="S41" s="29">
        <f>L41/$L$7*100</f>
        <v>0</v>
      </c>
      <c r="T41" s="29">
        <f>M41/$M$7*100</f>
        <v>0</v>
      </c>
      <c r="U41" s="30">
        <f>AVERAGE(LARGE(N41:T41,1),LARGE(N41:T41,2),LARGE(N41:T41,3))</f>
        <v>81.3264144116684</v>
      </c>
    </row>
    <row r="42" spans="1:21" ht="14.25">
      <c r="A42" s="24">
        <v>32</v>
      </c>
      <c r="B42" s="25" t="s">
        <v>73</v>
      </c>
      <c r="C42" s="26" t="s">
        <v>30</v>
      </c>
      <c r="D42" s="26" t="s">
        <v>50</v>
      </c>
      <c r="E42" s="26" t="s">
        <v>24</v>
      </c>
      <c r="F42" s="27">
        <f>COUNT(G42:M42)</f>
        <v>4</v>
      </c>
      <c r="G42" s="26">
        <v>1467</v>
      </c>
      <c r="H42" s="26">
        <v>1227</v>
      </c>
      <c r="I42" s="26">
        <v>1532</v>
      </c>
      <c r="J42" s="28">
        <v>1482</v>
      </c>
      <c r="K42" s="28"/>
      <c r="L42" s="28"/>
      <c r="M42" s="28"/>
      <c r="N42" s="29">
        <f>G42/$G$7*100</f>
        <v>82.78781038374717</v>
      </c>
      <c r="O42" s="29">
        <f>H42/$H$7*100</f>
        <v>76.78347934918648</v>
      </c>
      <c r="P42" s="29">
        <f>I42/$I$7*100</f>
        <v>72.7790973871734</v>
      </c>
      <c r="Q42" s="29">
        <f>J42/$J$7*100</f>
        <v>84.25241614553724</v>
      </c>
      <c r="R42" s="29">
        <f>K42/$K$7*100</f>
        <v>0</v>
      </c>
      <c r="S42" s="29">
        <f>L42/$L$7*100</f>
        <v>0</v>
      </c>
      <c r="T42" s="29">
        <f>M42/$M$7*100</f>
        <v>0</v>
      </c>
      <c r="U42" s="30">
        <f>AVERAGE(LARGE(N42:T42,1),LARGE(N42:T42,2),LARGE(N42:T42,3))</f>
        <v>81.27456862615696</v>
      </c>
    </row>
    <row r="43" spans="1:22" s="31" customFormat="1" ht="14.25">
      <c r="A43" s="24">
        <v>33</v>
      </c>
      <c r="B43" s="25" t="s">
        <v>74</v>
      </c>
      <c r="C43" s="26" t="s">
        <v>26</v>
      </c>
      <c r="D43" s="26" t="s">
        <v>66</v>
      </c>
      <c r="E43" s="26" t="s">
        <v>46</v>
      </c>
      <c r="F43" s="27">
        <f>COUNT(G43:M43)</f>
        <v>4</v>
      </c>
      <c r="G43" s="26">
        <v>1473</v>
      </c>
      <c r="H43" s="26">
        <v>1306</v>
      </c>
      <c r="I43" s="26">
        <v>1516</v>
      </c>
      <c r="J43" s="28">
        <v>1379</v>
      </c>
      <c r="K43" s="28"/>
      <c r="L43" s="28"/>
      <c r="M43" s="28"/>
      <c r="N43" s="29">
        <f>G43/$G$7*100</f>
        <v>83.12641083521444</v>
      </c>
      <c r="O43" s="29">
        <f>H43/$H$7*100</f>
        <v>81.72715894868585</v>
      </c>
      <c r="P43" s="29">
        <f>I43/$I$7*100</f>
        <v>72.01900237529692</v>
      </c>
      <c r="Q43" s="29">
        <f>J43/$J$7*100</f>
        <v>78.39681637293917</v>
      </c>
      <c r="R43" s="29">
        <f>K43/$K$7*100</f>
        <v>0</v>
      </c>
      <c r="S43" s="29">
        <f>L43/$L$7*100</f>
        <v>0</v>
      </c>
      <c r="T43" s="29">
        <f>M43/$M$7*100</f>
        <v>0</v>
      </c>
      <c r="U43" s="30">
        <f>AVERAGE(LARGE(N43:T43,1),LARGE(N43:T43,2),LARGE(N43:T43,3))</f>
        <v>81.08346205227981</v>
      </c>
      <c r="V43" s="1"/>
    </row>
    <row r="44" spans="1:22" ht="14.25">
      <c r="A44" s="24">
        <v>34</v>
      </c>
      <c r="B44" s="25" t="s">
        <v>75</v>
      </c>
      <c r="C44" s="26" t="s">
        <v>26</v>
      </c>
      <c r="D44" s="26" t="s">
        <v>66</v>
      </c>
      <c r="E44" s="26" t="s">
        <v>21</v>
      </c>
      <c r="F44" s="27">
        <f>COUNT(G44:M44)</f>
        <v>5</v>
      </c>
      <c r="G44" s="26">
        <v>1418</v>
      </c>
      <c r="H44" s="26">
        <v>1269</v>
      </c>
      <c r="I44" s="26">
        <v>1413</v>
      </c>
      <c r="J44" s="28">
        <v>1471</v>
      </c>
      <c r="K44" s="28">
        <v>1413</v>
      </c>
      <c r="L44" s="28"/>
      <c r="M44" s="28"/>
      <c r="N44" s="29">
        <f>G44/$G$7*100</f>
        <v>80.02257336343115</v>
      </c>
      <c r="O44" s="29">
        <f>H44/$H$7*100</f>
        <v>79.41176470588235</v>
      </c>
      <c r="P44" s="29">
        <f>I44/$I$7*100</f>
        <v>67.12589073634204</v>
      </c>
      <c r="Q44" s="29">
        <f>J44/$J$7*100</f>
        <v>83.62706083001706</v>
      </c>
      <c r="R44" s="29">
        <f>K44/$K$7*100</f>
        <v>77.17094483888586</v>
      </c>
      <c r="S44" s="29">
        <f>L44/$L$7*100</f>
        <v>0</v>
      </c>
      <c r="T44" s="29">
        <f>M44/$M$7*100</f>
        <v>0</v>
      </c>
      <c r="U44" s="30">
        <f>AVERAGE(LARGE(N44:T44,1),LARGE(N44:T44,2),LARGE(N44:T44,3))</f>
        <v>81.02046629977686</v>
      </c>
      <c r="V44" s="33"/>
    </row>
    <row r="45" spans="1:21" ht="14.25">
      <c r="A45" s="24">
        <v>35</v>
      </c>
      <c r="B45" s="25" t="s">
        <v>76</v>
      </c>
      <c r="C45" s="26" t="s">
        <v>30</v>
      </c>
      <c r="D45" s="26" t="s">
        <v>66</v>
      </c>
      <c r="E45" s="26" t="s">
        <v>67</v>
      </c>
      <c r="F45" s="27">
        <f>COUNT(G45:M45)</f>
        <v>4</v>
      </c>
      <c r="G45" s="26">
        <v>1476</v>
      </c>
      <c r="H45" s="26">
        <v>1322</v>
      </c>
      <c r="I45" s="26">
        <v>1545</v>
      </c>
      <c r="J45" s="28">
        <v>1351</v>
      </c>
      <c r="K45" s="28"/>
      <c r="L45" s="28"/>
      <c r="M45" s="28"/>
      <c r="N45" s="29">
        <f>G45/$G$7*100</f>
        <v>83.29571106094808</v>
      </c>
      <c r="O45" s="29">
        <f>H45/$H$7*100</f>
        <v>82.72841051314143</v>
      </c>
      <c r="P45" s="29">
        <f>I45/$I$7*100</f>
        <v>73.39667458432304</v>
      </c>
      <c r="Q45" s="29">
        <f>J45/$J$7*100</f>
        <v>76.80500284252416</v>
      </c>
      <c r="R45" s="29">
        <f>K45/$K$7*100</f>
        <v>0</v>
      </c>
      <c r="S45" s="29">
        <f>L45/$L$7*100</f>
        <v>0</v>
      </c>
      <c r="T45" s="29">
        <f>M45/$M$7*100</f>
        <v>0</v>
      </c>
      <c r="U45" s="30">
        <f>AVERAGE(LARGE(N45:T45,1),LARGE(N45:T45,2),LARGE(N45:T45,3))</f>
        <v>80.94304147220457</v>
      </c>
    </row>
    <row r="46" spans="1:22" ht="14.25">
      <c r="A46" s="24">
        <v>38</v>
      </c>
      <c r="B46" s="25" t="s">
        <v>77</v>
      </c>
      <c r="C46" s="26" t="s">
        <v>19</v>
      </c>
      <c r="D46" s="26" t="s">
        <v>78</v>
      </c>
      <c r="E46" s="26" t="s">
        <v>42</v>
      </c>
      <c r="F46" s="27">
        <f>COUNT(G46:M46)</f>
        <v>3</v>
      </c>
      <c r="G46" s="28"/>
      <c r="H46" s="26">
        <v>1415</v>
      </c>
      <c r="I46" s="26">
        <v>1497</v>
      </c>
      <c r="J46" s="28">
        <v>1428</v>
      </c>
      <c r="K46" s="28"/>
      <c r="L46" s="28"/>
      <c r="M46" s="28"/>
      <c r="N46" s="29">
        <f>G46/$G$7*100</f>
        <v>0</v>
      </c>
      <c r="O46" s="29">
        <f>H46/$H$7*100</f>
        <v>88.54818523153942</v>
      </c>
      <c r="P46" s="29">
        <f>I46/$I$7*100</f>
        <v>71.11638954869358</v>
      </c>
      <c r="Q46" s="29">
        <f>J46/$J$7*100</f>
        <v>81.18249005116543</v>
      </c>
      <c r="R46" s="29">
        <f>K46/$K$7*100</f>
        <v>0</v>
      </c>
      <c r="S46" s="29">
        <f>L46/$L$7*100</f>
        <v>0</v>
      </c>
      <c r="T46" s="29">
        <f>M46/$M$7*100</f>
        <v>0</v>
      </c>
      <c r="U46" s="30">
        <f>AVERAGE(LARGE(N46:T46,1),LARGE(N46:T46,2),LARGE(N46:T46,3))</f>
        <v>80.28235494379948</v>
      </c>
      <c r="V46" s="31"/>
    </row>
    <row r="47" spans="1:21" ht="14.25">
      <c r="A47" s="24">
        <v>40</v>
      </c>
      <c r="B47" s="25" t="s">
        <v>79</v>
      </c>
      <c r="C47" s="26" t="s">
        <v>30</v>
      </c>
      <c r="D47" s="26" t="s">
        <v>50</v>
      </c>
      <c r="E47" s="26" t="s">
        <v>34</v>
      </c>
      <c r="F47" s="27">
        <f>COUNT(G47:M47)</f>
        <v>3</v>
      </c>
      <c r="G47" s="26">
        <v>1534</v>
      </c>
      <c r="H47" s="28"/>
      <c r="I47" s="26">
        <v>1477</v>
      </c>
      <c r="J47" s="28">
        <v>1432</v>
      </c>
      <c r="K47" s="28"/>
      <c r="L47" s="28"/>
      <c r="M47" s="28"/>
      <c r="N47" s="29">
        <f>G47/$G$7*100</f>
        <v>86.56884875846501</v>
      </c>
      <c r="O47" s="29">
        <f>H47/$H$7*100</f>
        <v>0</v>
      </c>
      <c r="P47" s="29">
        <f>I47/$I$7*100</f>
        <v>70.16627078384798</v>
      </c>
      <c r="Q47" s="29">
        <f>J47/$J$7*100</f>
        <v>81.40989198408187</v>
      </c>
      <c r="R47" s="29">
        <f>K47/$K$7*100</f>
        <v>0</v>
      </c>
      <c r="S47" s="29">
        <f>L47/$L$7*100</f>
        <v>0</v>
      </c>
      <c r="T47" s="29">
        <f>M47/$M$7*100</f>
        <v>0</v>
      </c>
      <c r="U47" s="30">
        <f>AVERAGE(LARGE(N47:T47,1),LARGE(N47:T47,2),LARGE(N47:T47,3))</f>
        <v>79.38167050879828</v>
      </c>
    </row>
    <row r="48" spans="1:21" s="31" customFormat="1" ht="14.25">
      <c r="A48" s="24">
        <v>41</v>
      </c>
      <c r="B48" s="25" t="s">
        <v>80</v>
      </c>
      <c r="C48" s="26" t="s">
        <v>30</v>
      </c>
      <c r="D48" s="26" t="s">
        <v>50</v>
      </c>
      <c r="E48" s="26" t="s">
        <v>34</v>
      </c>
      <c r="F48" s="27">
        <f>COUNT(G48:M48)</f>
        <v>3</v>
      </c>
      <c r="G48" s="26">
        <v>1435</v>
      </c>
      <c r="H48" s="26">
        <v>1305</v>
      </c>
      <c r="I48" s="26">
        <v>1550</v>
      </c>
      <c r="J48" s="28"/>
      <c r="K48" s="28"/>
      <c r="L48" s="28"/>
      <c r="M48" s="28"/>
      <c r="N48" s="29">
        <f>G48/$G$7*100</f>
        <v>80.98194130925508</v>
      </c>
      <c r="O48" s="29">
        <f>H48/$H$7*100</f>
        <v>81.66458072590738</v>
      </c>
      <c r="P48" s="29">
        <f>I48/$I$7*100</f>
        <v>73.63420427553444</v>
      </c>
      <c r="Q48" s="29">
        <f>J48/$J$7*100</f>
        <v>0</v>
      </c>
      <c r="R48" s="29">
        <f>K48/$K$7*100</f>
        <v>0</v>
      </c>
      <c r="S48" s="29">
        <f>L48/$L$7*100</f>
        <v>0</v>
      </c>
      <c r="T48" s="29">
        <f>M48/$M$7*100</f>
        <v>0</v>
      </c>
      <c r="U48" s="30">
        <f>AVERAGE(LARGE(N48:T48,1),LARGE(N48:T48,2),LARGE(N48:T48,3))</f>
        <v>78.76024210356563</v>
      </c>
    </row>
    <row r="49" spans="1:21" ht="14.25">
      <c r="A49" s="24">
        <v>42</v>
      </c>
      <c r="B49" s="25" t="s">
        <v>81</v>
      </c>
      <c r="C49" s="26" t="s">
        <v>30</v>
      </c>
      <c r="D49" s="26" t="s">
        <v>66</v>
      </c>
      <c r="E49" s="26" t="s">
        <v>67</v>
      </c>
      <c r="F49" s="27">
        <f>COUNT(G49:M49)</f>
        <v>3</v>
      </c>
      <c r="G49" s="26">
        <v>1477</v>
      </c>
      <c r="H49" s="26">
        <v>1305</v>
      </c>
      <c r="I49" s="26">
        <v>1478</v>
      </c>
      <c r="J49" s="28"/>
      <c r="K49" s="28"/>
      <c r="L49" s="28"/>
      <c r="M49" s="28"/>
      <c r="N49" s="29">
        <f>G49/$G$7*100</f>
        <v>83.35214446952595</v>
      </c>
      <c r="O49" s="29">
        <f>H49/$H$7*100</f>
        <v>81.66458072590738</v>
      </c>
      <c r="P49" s="29">
        <f>I49/$I$7*100</f>
        <v>70.21377672209026</v>
      </c>
      <c r="Q49" s="29">
        <f>J49/$J$7*100</f>
        <v>0</v>
      </c>
      <c r="R49" s="29">
        <f>K49/$K$7*100</f>
        <v>0</v>
      </c>
      <c r="S49" s="29">
        <f>L49/$L$7*100</f>
        <v>0</v>
      </c>
      <c r="T49" s="29">
        <f>M49/$M$7*100</f>
        <v>0</v>
      </c>
      <c r="U49" s="30">
        <f>AVERAGE(LARGE(N49:T49,1),LARGE(N49:T49,2),LARGE(N49:T49,3))</f>
        <v>78.4101673058412</v>
      </c>
    </row>
    <row r="50" spans="1:22" s="31" customFormat="1" ht="14.25">
      <c r="A50" s="24">
        <v>43</v>
      </c>
      <c r="B50" s="25" t="s">
        <v>82</v>
      </c>
      <c r="C50" s="26" t="s">
        <v>30</v>
      </c>
      <c r="D50" s="26" t="s">
        <v>50</v>
      </c>
      <c r="E50" s="26" t="s">
        <v>42</v>
      </c>
      <c r="F50" s="27">
        <f>COUNT(G50:M50)</f>
        <v>3</v>
      </c>
      <c r="G50" s="28"/>
      <c r="H50" s="26">
        <v>1139</v>
      </c>
      <c r="I50" s="26">
        <v>1690</v>
      </c>
      <c r="J50" s="28">
        <v>1433</v>
      </c>
      <c r="K50" s="28"/>
      <c r="L50" s="28"/>
      <c r="M50" s="28"/>
      <c r="N50" s="29">
        <f>G50/$G$7*100</f>
        <v>0</v>
      </c>
      <c r="O50" s="29">
        <f>H50/$H$7*100</f>
        <v>71.27659574468085</v>
      </c>
      <c r="P50" s="29">
        <f>I50/$I$7*100</f>
        <v>80.28503562945369</v>
      </c>
      <c r="Q50" s="29">
        <f>J50/$J$7*100</f>
        <v>81.46674246731097</v>
      </c>
      <c r="R50" s="29">
        <f>K50/$K$7*100</f>
        <v>0</v>
      </c>
      <c r="S50" s="29">
        <f>L50/$L$7*100</f>
        <v>0</v>
      </c>
      <c r="T50" s="29">
        <f>M50/$M$7*100</f>
        <v>0</v>
      </c>
      <c r="U50" s="30">
        <f>AVERAGE(LARGE(N50:T50,1),LARGE(N50:T50,2),LARGE(N50:T50,3))</f>
        <v>77.67612461381516</v>
      </c>
      <c r="V50" s="1"/>
    </row>
    <row r="51" spans="1:22" ht="14.25">
      <c r="A51" s="24">
        <v>44</v>
      </c>
      <c r="B51" s="25" t="s">
        <v>83</v>
      </c>
      <c r="C51" s="26" t="s">
        <v>26</v>
      </c>
      <c r="D51" s="26" t="s">
        <v>50</v>
      </c>
      <c r="E51" s="26" t="s">
        <v>46</v>
      </c>
      <c r="F51" s="27">
        <f>COUNT(G51:M51)</f>
        <v>3</v>
      </c>
      <c r="G51" s="26">
        <v>1556</v>
      </c>
      <c r="H51" s="26">
        <v>1289</v>
      </c>
      <c r="I51" s="26">
        <v>1328</v>
      </c>
      <c r="J51" s="28"/>
      <c r="K51" s="28"/>
      <c r="L51" s="28"/>
      <c r="M51" s="28"/>
      <c r="N51" s="29">
        <f>G51/$G$7*100</f>
        <v>87.81038374717834</v>
      </c>
      <c r="O51" s="29">
        <f>H51/$H$7*100</f>
        <v>80.66332916145181</v>
      </c>
      <c r="P51" s="29">
        <f>I51/$I$7*100</f>
        <v>63.087885985748215</v>
      </c>
      <c r="Q51" s="29">
        <f>J51/$J$7*100</f>
        <v>0</v>
      </c>
      <c r="R51" s="29">
        <f>K51/$K$7*100</f>
        <v>0</v>
      </c>
      <c r="S51" s="29">
        <f>L51/$L$7*100</f>
        <v>0</v>
      </c>
      <c r="T51" s="29">
        <f>M51/$M$7*100</f>
        <v>0</v>
      </c>
      <c r="U51" s="30">
        <f>AVERAGE(LARGE(N51:T51,1),LARGE(N51:T51,2),LARGE(N51:T51,3))</f>
        <v>77.18719963145945</v>
      </c>
      <c r="V51" s="31"/>
    </row>
    <row r="52" spans="1:22" s="31" customFormat="1" ht="14.25">
      <c r="A52" s="24">
        <v>45</v>
      </c>
      <c r="B52" s="25" t="s">
        <v>84</v>
      </c>
      <c r="C52" s="26" t="s">
        <v>30</v>
      </c>
      <c r="D52" s="26" t="s">
        <v>66</v>
      </c>
      <c r="E52" s="26" t="s">
        <v>67</v>
      </c>
      <c r="F52" s="27">
        <f>COUNT(G52:M52)</f>
        <v>3</v>
      </c>
      <c r="G52" s="28"/>
      <c r="H52" s="26">
        <v>1234</v>
      </c>
      <c r="I52" s="26">
        <v>1489</v>
      </c>
      <c r="J52" s="28">
        <v>1404</v>
      </c>
      <c r="K52" s="28"/>
      <c r="L52" s="28"/>
      <c r="M52" s="28"/>
      <c r="N52" s="29">
        <f>G52/$G$7*100</f>
        <v>0</v>
      </c>
      <c r="O52" s="29">
        <f>H52/$H$7*100</f>
        <v>77.2215269086358</v>
      </c>
      <c r="P52" s="29">
        <f>I52/$I$7*100</f>
        <v>70.73634204275534</v>
      </c>
      <c r="Q52" s="29">
        <f>J52/$J$7*100</f>
        <v>79.81807845366686</v>
      </c>
      <c r="R52" s="29">
        <f>K52/$K$7*100</f>
        <v>0</v>
      </c>
      <c r="S52" s="29">
        <f>L52/$L$7*100</f>
        <v>0</v>
      </c>
      <c r="T52" s="29">
        <f>M52/$M$7*100</f>
        <v>0</v>
      </c>
      <c r="U52" s="30">
        <f>AVERAGE(LARGE(N52:T52,1),LARGE(N52:T52,2),LARGE(N52:T52,3))</f>
        <v>75.925315801686</v>
      </c>
      <c r="V52" s="1"/>
    </row>
    <row r="53" spans="1:21" s="31" customFormat="1" ht="14.25">
      <c r="A53" s="24">
        <v>46</v>
      </c>
      <c r="B53" s="25" t="s">
        <v>85</v>
      </c>
      <c r="C53" s="26" t="s">
        <v>30</v>
      </c>
      <c r="D53" s="26" t="s">
        <v>66</v>
      </c>
      <c r="E53" s="26" t="s">
        <v>34</v>
      </c>
      <c r="F53" s="27">
        <f>COUNT(G53:M53)</f>
        <v>4</v>
      </c>
      <c r="G53" s="26">
        <v>1435</v>
      </c>
      <c r="H53" s="26">
        <v>1209</v>
      </c>
      <c r="I53" s="26">
        <v>1393</v>
      </c>
      <c r="J53" s="28">
        <v>1248</v>
      </c>
      <c r="K53" s="28"/>
      <c r="L53" s="28"/>
      <c r="M53" s="28"/>
      <c r="N53" s="29">
        <f>G53/$G$7*100</f>
        <v>80.98194130925508</v>
      </c>
      <c r="O53" s="29">
        <f>H53/$H$7*100</f>
        <v>75.65707133917397</v>
      </c>
      <c r="P53" s="29">
        <f>I53/$I$7*100</f>
        <v>66.17577197149643</v>
      </c>
      <c r="Q53" s="29">
        <f>J53/$J$7*100</f>
        <v>70.94940306992609</v>
      </c>
      <c r="R53" s="29">
        <f>K53/$K$7*100</f>
        <v>0</v>
      </c>
      <c r="S53" s="29">
        <f>L53/$L$7*100</f>
        <v>0</v>
      </c>
      <c r="T53" s="29">
        <f>M53/$M$7*100</f>
        <v>0</v>
      </c>
      <c r="U53" s="30">
        <f>AVERAGE(LARGE(N53:T53,1),LARGE(N53:T53,2),LARGE(N53:T53,3))</f>
        <v>75.86280523945172</v>
      </c>
    </row>
    <row r="54" spans="1:22" s="31" customFormat="1" ht="14.25">
      <c r="A54" s="24">
        <v>47</v>
      </c>
      <c r="B54" s="25" t="s">
        <v>86</v>
      </c>
      <c r="C54" s="26" t="s">
        <v>26</v>
      </c>
      <c r="D54" s="26" t="s">
        <v>87</v>
      </c>
      <c r="E54" s="26" t="s">
        <v>67</v>
      </c>
      <c r="F54" s="27">
        <f>COUNT(G54:M54)</f>
        <v>3</v>
      </c>
      <c r="G54" s="28"/>
      <c r="H54" s="26">
        <v>1266</v>
      </c>
      <c r="I54" s="26">
        <v>1368</v>
      </c>
      <c r="J54" s="28">
        <v>1270</v>
      </c>
      <c r="K54" s="28"/>
      <c r="L54" s="28"/>
      <c r="M54" s="28"/>
      <c r="N54" s="29">
        <f>G54/$G$7*100</f>
        <v>0</v>
      </c>
      <c r="O54" s="29">
        <f>H54/$H$7*100</f>
        <v>79.22403003754694</v>
      </c>
      <c r="P54" s="29">
        <f>I54/$I$7*100</f>
        <v>64.98812351543944</v>
      </c>
      <c r="Q54" s="29">
        <f>J54/$J$7*100</f>
        <v>72.20011370096645</v>
      </c>
      <c r="R54" s="29">
        <f>K54/$K$7*100</f>
        <v>0</v>
      </c>
      <c r="S54" s="29">
        <f>L54/$L$7*100</f>
        <v>0</v>
      </c>
      <c r="T54" s="29">
        <f>M54/$M$7*100</f>
        <v>0</v>
      </c>
      <c r="U54" s="30">
        <f>AVERAGE(LARGE(N54:T54,1),LARGE(N54:T54,2),LARGE(N54:T54,3))</f>
        <v>72.13742241798428</v>
      </c>
      <c r="V54" s="1"/>
    </row>
    <row r="55" spans="1:21" s="31" customFormat="1" ht="14.25">
      <c r="A55" s="24">
        <v>48</v>
      </c>
      <c r="B55" s="25" t="s">
        <v>88</v>
      </c>
      <c r="C55" s="26" t="s">
        <v>26</v>
      </c>
      <c r="D55" s="26" t="s">
        <v>78</v>
      </c>
      <c r="E55" s="26" t="s">
        <v>46</v>
      </c>
      <c r="F55" s="27">
        <f>COUNT(G55:M55)</f>
        <v>3</v>
      </c>
      <c r="G55" s="26">
        <v>1409</v>
      </c>
      <c r="H55" s="26">
        <v>1176</v>
      </c>
      <c r="I55" s="26">
        <v>1200</v>
      </c>
      <c r="J55" s="28"/>
      <c r="K55" s="28"/>
      <c r="L55" s="28"/>
      <c r="M55" s="28"/>
      <c r="N55" s="29">
        <f>G55/$G$7*100</f>
        <v>79.51467268623024</v>
      </c>
      <c r="O55" s="29">
        <f>H55/$H$7*100</f>
        <v>73.59198998748435</v>
      </c>
      <c r="P55" s="29">
        <f>I55/$I$7*100</f>
        <v>57.00712589073634</v>
      </c>
      <c r="Q55" s="29">
        <f>J55/$J$7*100</f>
        <v>0</v>
      </c>
      <c r="R55" s="29">
        <f>K55/$K$7*100</f>
        <v>0</v>
      </c>
      <c r="S55" s="29">
        <f>L55/$L$7*100</f>
        <v>0</v>
      </c>
      <c r="T55" s="29">
        <f>M55/$M$7*100</f>
        <v>0</v>
      </c>
      <c r="U55" s="30">
        <f>AVERAGE(LARGE(N55:T55,1),LARGE(N55:T55,2),LARGE(N55:T55,3))</f>
        <v>70.03792952148365</v>
      </c>
    </row>
    <row r="56" spans="1:21" ht="14.25">
      <c r="A56" s="24">
        <v>49</v>
      </c>
      <c r="B56" s="25" t="s">
        <v>89</v>
      </c>
      <c r="C56" s="26" t="s">
        <v>30</v>
      </c>
      <c r="D56" s="26" t="s">
        <v>90</v>
      </c>
      <c r="E56" s="26" t="s">
        <v>67</v>
      </c>
      <c r="F56" s="27">
        <f>COUNT(G56:M56)</f>
        <v>3</v>
      </c>
      <c r="G56" s="34"/>
      <c r="H56" s="26">
        <v>1179</v>
      </c>
      <c r="I56" s="26">
        <v>1187</v>
      </c>
      <c r="J56" s="28">
        <v>1192</v>
      </c>
      <c r="K56" s="28"/>
      <c r="L56" s="28"/>
      <c r="M56" s="28"/>
      <c r="N56" s="29">
        <f>G56/$G$7*100</f>
        <v>0</v>
      </c>
      <c r="O56" s="29">
        <f>H56/$H$7*100</f>
        <v>73.77972465581978</v>
      </c>
      <c r="P56" s="29">
        <f>I56/$I$7*100</f>
        <v>56.3895486935867</v>
      </c>
      <c r="Q56" s="29">
        <f>J56/$J$7*100</f>
        <v>67.76577600909607</v>
      </c>
      <c r="R56" s="29">
        <f>K56/$K$7*100</f>
        <v>0</v>
      </c>
      <c r="S56" s="29">
        <f>L56/$L$7*100</f>
        <v>0</v>
      </c>
      <c r="T56" s="29">
        <f>M56/$M$7*100</f>
        <v>0</v>
      </c>
      <c r="U56" s="30">
        <f>AVERAGE(LARGE(N56:T56,1),LARGE(N56:T56,2),LARGE(N56:T56,3))</f>
        <v>65.97834978616751</v>
      </c>
    </row>
    <row r="57" spans="1:22" s="33" customFormat="1" ht="14.25">
      <c r="A57" s="24">
        <v>50</v>
      </c>
      <c r="B57" s="25" t="s">
        <v>91</v>
      </c>
      <c r="C57" s="26" t="s">
        <v>30</v>
      </c>
      <c r="D57" s="26" t="s">
        <v>78</v>
      </c>
      <c r="E57" s="26" t="s">
        <v>21</v>
      </c>
      <c r="F57" s="27">
        <f>COUNT(G57:M57)</f>
        <v>4</v>
      </c>
      <c r="G57" s="26">
        <v>1119</v>
      </c>
      <c r="H57" s="26">
        <v>1093</v>
      </c>
      <c r="I57" s="28"/>
      <c r="J57" s="28">
        <v>1103</v>
      </c>
      <c r="K57" s="28">
        <v>1083</v>
      </c>
      <c r="L57" s="28"/>
      <c r="M57" s="28"/>
      <c r="N57" s="29">
        <f>G57/$G$7*100</f>
        <v>63.1489841986456</v>
      </c>
      <c r="O57" s="29">
        <f>H57/$H$7*100</f>
        <v>68.39799749687108</v>
      </c>
      <c r="P57" s="29">
        <f>I57/$I$7*100</f>
        <v>0</v>
      </c>
      <c r="Q57" s="29">
        <f>J57/$J$7*100</f>
        <v>62.706083001705515</v>
      </c>
      <c r="R57" s="29">
        <f>K57/$K$7*100</f>
        <v>59.14800655379574</v>
      </c>
      <c r="S57" s="29">
        <f>L57/$L$7*100</f>
        <v>0</v>
      </c>
      <c r="T57" s="29">
        <f>M57/$M$7*100</f>
        <v>0</v>
      </c>
      <c r="U57" s="30">
        <f>AVERAGE(LARGE(N57:T57,1),LARGE(N57:T57,2),LARGE(N57:T57,3))</f>
        <v>64.75102156574073</v>
      </c>
      <c r="V57" s="1"/>
    </row>
    <row r="58" spans="1:22" ht="14.25">
      <c r="A58" s="24">
        <v>51</v>
      </c>
      <c r="B58" s="25" t="s">
        <v>92</v>
      </c>
      <c r="C58" s="26" t="s">
        <v>19</v>
      </c>
      <c r="D58" s="26" t="s">
        <v>20</v>
      </c>
      <c r="E58" s="26" t="s">
        <v>39</v>
      </c>
      <c r="F58" s="27">
        <f>COUNT(G58:M58)</f>
        <v>1</v>
      </c>
      <c r="G58" s="26">
        <v>1748</v>
      </c>
      <c r="H58" s="28"/>
      <c r="I58" s="28"/>
      <c r="J58" s="28"/>
      <c r="K58" s="28"/>
      <c r="L58" s="35"/>
      <c r="M58" s="35"/>
      <c r="N58" s="29">
        <f>G58/$G$7*100</f>
        <v>98.64559819413093</v>
      </c>
      <c r="O58" s="29">
        <f>H58/$H$7*100</f>
        <v>0</v>
      </c>
      <c r="P58" s="29">
        <f>I58/$I$7*100</f>
        <v>0</v>
      </c>
      <c r="Q58" s="29">
        <f>J58/$J$7*100</f>
        <v>0</v>
      </c>
      <c r="R58" s="29">
        <f>K58/$K$7*100</f>
        <v>0</v>
      </c>
      <c r="S58" s="29">
        <f>L58/$L$7*100</f>
        <v>0</v>
      </c>
      <c r="T58" s="29">
        <f>M58/$M$7*100</f>
        <v>0</v>
      </c>
      <c r="U58" s="30">
        <f>SUM(N58:T58)/F58</f>
        <v>98.64559819413093</v>
      </c>
      <c r="V58" s="33"/>
    </row>
    <row r="59" spans="1:22" s="31" customFormat="1" ht="14.25">
      <c r="A59" s="24">
        <v>52</v>
      </c>
      <c r="B59" s="25" t="s">
        <v>93</v>
      </c>
      <c r="C59" s="26" t="s">
        <v>19</v>
      </c>
      <c r="D59" s="26" t="s">
        <v>20</v>
      </c>
      <c r="E59" s="26" t="s">
        <v>21</v>
      </c>
      <c r="F59" s="27">
        <f>COUNT(G59:M59)</f>
        <v>1</v>
      </c>
      <c r="G59" s="28"/>
      <c r="H59" s="26">
        <v>1556</v>
      </c>
      <c r="I59" s="28"/>
      <c r="J59" s="28"/>
      <c r="K59" s="28"/>
      <c r="L59" s="28"/>
      <c r="M59" s="28"/>
      <c r="N59" s="29">
        <f>G59/$G$7*100</f>
        <v>0</v>
      </c>
      <c r="O59" s="29">
        <f>H59/$H$7*100</f>
        <v>97.37171464330413</v>
      </c>
      <c r="P59" s="29">
        <f>I59/$I$7*100</f>
        <v>0</v>
      </c>
      <c r="Q59" s="29">
        <f>J59/$J$7*100</f>
        <v>0</v>
      </c>
      <c r="R59" s="29">
        <f>K59/$K$7*100</f>
        <v>0</v>
      </c>
      <c r="S59" s="29">
        <f>L59/$L$7*100</f>
        <v>0</v>
      </c>
      <c r="T59" s="29">
        <f>M59/$M$7*100</f>
        <v>0</v>
      </c>
      <c r="U59" s="30">
        <f>SUM(N59:T59)/F59</f>
        <v>97.37171464330413</v>
      </c>
      <c r="V59" s="33"/>
    </row>
    <row r="60" spans="1:22" s="31" customFormat="1" ht="14.25">
      <c r="A60" s="24">
        <v>53</v>
      </c>
      <c r="B60" s="25" t="s">
        <v>94</v>
      </c>
      <c r="C60" s="26" t="s">
        <v>26</v>
      </c>
      <c r="D60" s="26" t="s">
        <v>95</v>
      </c>
      <c r="E60" s="26" t="s">
        <v>21</v>
      </c>
      <c r="F60" s="27">
        <f>COUNT(G60:M60)</f>
        <v>1</v>
      </c>
      <c r="G60" s="28"/>
      <c r="H60" s="26">
        <v>1544</v>
      </c>
      <c r="I60" s="28"/>
      <c r="J60" s="28"/>
      <c r="K60" s="28"/>
      <c r="L60" s="28"/>
      <c r="M60" s="28"/>
      <c r="N60" s="29">
        <f>G60/$G$7*100</f>
        <v>0</v>
      </c>
      <c r="O60" s="29">
        <f>H60/$H$7*100</f>
        <v>96.62077596996245</v>
      </c>
      <c r="P60" s="29">
        <f>I60/$I$7*100</f>
        <v>0</v>
      </c>
      <c r="Q60" s="29">
        <f>J60/$J$7*100</f>
        <v>0</v>
      </c>
      <c r="R60" s="29">
        <f>K60/$K$7*100</f>
        <v>0</v>
      </c>
      <c r="S60" s="29">
        <f>L60/$L$7*100</f>
        <v>0</v>
      </c>
      <c r="T60" s="29">
        <f>M60/$M$7*100</f>
        <v>0</v>
      </c>
      <c r="U60" s="30">
        <f>SUM(N60:T60)/F60</f>
        <v>96.62077596996245</v>
      </c>
      <c r="V60" s="1"/>
    </row>
    <row r="61" spans="1:22" ht="14.25">
      <c r="A61" s="24">
        <v>54</v>
      </c>
      <c r="B61" s="25" t="s">
        <v>96</v>
      </c>
      <c r="C61" s="26" t="s">
        <v>19</v>
      </c>
      <c r="D61" s="26" t="s">
        <v>20</v>
      </c>
      <c r="E61" s="26" t="s">
        <v>34</v>
      </c>
      <c r="F61" s="27">
        <f>COUNT(G61:M61)</f>
        <v>2</v>
      </c>
      <c r="G61" s="26">
        <v>1683</v>
      </c>
      <c r="H61" s="26">
        <v>1556</v>
      </c>
      <c r="I61" s="28"/>
      <c r="J61" s="28"/>
      <c r="K61" s="28"/>
      <c r="L61" s="28"/>
      <c r="M61" s="28"/>
      <c r="N61" s="29">
        <f>G61/$G$7*100</f>
        <v>94.97742663656885</v>
      </c>
      <c r="O61" s="29">
        <f>H61/$H$7*100</f>
        <v>97.37171464330413</v>
      </c>
      <c r="P61" s="29">
        <f>I61/$I$7*100</f>
        <v>0</v>
      </c>
      <c r="Q61" s="29">
        <f>J61/$J$7*100</f>
        <v>0</v>
      </c>
      <c r="R61" s="29">
        <f>K61/$K$7*100</f>
        <v>0</v>
      </c>
      <c r="S61" s="29">
        <f>L61/$L$7*100</f>
        <v>0</v>
      </c>
      <c r="T61" s="29">
        <f>M61/$M$7*100</f>
        <v>0</v>
      </c>
      <c r="U61" s="30">
        <f>SUM(N61:T61)/F61</f>
        <v>96.17457063993649</v>
      </c>
      <c r="V61" s="31"/>
    </row>
    <row r="62" spans="1:21" ht="14.25">
      <c r="A62" s="24">
        <v>55</v>
      </c>
      <c r="B62" s="36" t="s">
        <v>97</v>
      </c>
      <c r="C62" s="24" t="s">
        <v>19</v>
      </c>
      <c r="D62" s="24" t="s">
        <v>95</v>
      </c>
      <c r="E62" s="24" t="s">
        <v>98</v>
      </c>
      <c r="F62" s="27">
        <f>COUNT(G62:M62)</f>
        <v>1</v>
      </c>
      <c r="G62" s="27"/>
      <c r="H62" s="27"/>
      <c r="I62" s="28"/>
      <c r="J62" s="28">
        <v>1687</v>
      </c>
      <c r="K62" s="27"/>
      <c r="L62" s="27"/>
      <c r="M62" s="27"/>
      <c r="N62" s="24"/>
      <c r="O62" s="24"/>
      <c r="P62" s="24"/>
      <c r="Q62" s="29">
        <f>J62/$J$7*100</f>
        <v>95.90676520750426</v>
      </c>
      <c r="R62" s="29">
        <f>K62/$K$7*100</f>
        <v>0</v>
      </c>
      <c r="S62" s="24"/>
      <c r="T62" s="24"/>
      <c r="U62" s="30">
        <f>SUM(N62:T62)/F62</f>
        <v>95.90676520750426</v>
      </c>
    </row>
    <row r="63" spans="1:21" ht="14.25">
      <c r="A63" s="24">
        <v>56</v>
      </c>
      <c r="B63" s="25" t="s">
        <v>99</v>
      </c>
      <c r="C63" s="26" t="s">
        <v>19</v>
      </c>
      <c r="D63" s="26" t="s">
        <v>95</v>
      </c>
      <c r="E63" s="26" t="s">
        <v>34</v>
      </c>
      <c r="F63" s="27">
        <f>COUNT(G63:M63)</f>
        <v>1</v>
      </c>
      <c r="G63" s="28"/>
      <c r="H63" s="26">
        <v>1528</v>
      </c>
      <c r="I63" s="28"/>
      <c r="J63" s="28"/>
      <c r="K63" s="28"/>
      <c r="L63" s="28"/>
      <c r="M63" s="28"/>
      <c r="N63" s="29">
        <f>G63/$G$7*100</f>
        <v>0</v>
      </c>
      <c r="O63" s="29">
        <f>H63/$H$7*100</f>
        <v>95.61952440550688</v>
      </c>
      <c r="P63" s="29">
        <f>I63/$I$7*100</f>
        <v>0</v>
      </c>
      <c r="Q63" s="29">
        <f>J63/$J$7*100</f>
        <v>0</v>
      </c>
      <c r="R63" s="29">
        <f>K63/$K$7*100</f>
        <v>0</v>
      </c>
      <c r="S63" s="29">
        <f>L63/$L$7*100</f>
        <v>0</v>
      </c>
      <c r="T63" s="29">
        <f>M63/$M$7*100</f>
        <v>0</v>
      </c>
      <c r="U63" s="30">
        <f>SUM(N63:T63)/F63</f>
        <v>95.61952440550688</v>
      </c>
    </row>
    <row r="64" spans="1:22" ht="14.25">
      <c r="A64" s="24">
        <v>57</v>
      </c>
      <c r="B64" s="25" t="s">
        <v>100</v>
      </c>
      <c r="C64" s="26" t="s">
        <v>19</v>
      </c>
      <c r="D64" s="26" t="s">
        <v>101</v>
      </c>
      <c r="E64" s="26" t="s">
        <v>102</v>
      </c>
      <c r="F64" s="27">
        <f>COUNT(G64:M64)</f>
        <v>1</v>
      </c>
      <c r="G64" s="28"/>
      <c r="H64" s="28"/>
      <c r="I64" s="26">
        <v>1982</v>
      </c>
      <c r="J64" s="28"/>
      <c r="K64" s="28"/>
      <c r="L64" s="28"/>
      <c r="M64" s="28"/>
      <c r="N64" s="29">
        <f>G64/$G$7*100</f>
        <v>0</v>
      </c>
      <c r="O64" s="29">
        <f>H64/$H$7*100</f>
        <v>0</v>
      </c>
      <c r="P64" s="29">
        <f>I64/$I$7*100</f>
        <v>94.15676959619952</v>
      </c>
      <c r="Q64" s="29">
        <f>J64/$J$7*100</f>
        <v>0</v>
      </c>
      <c r="R64" s="29">
        <f>K64/$K$7*100</f>
        <v>0</v>
      </c>
      <c r="S64" s="29">
        <f>L64/$L$7*100</f>
        <v>0</v>
      </c>
      <c r="T64" s="29">
        <f>M64/$M$7*100</f>
        <v>0</v>
      </c>
      <c r="U64" s="30">
        <f>SUM(N64:T64)/F64</f>
        <v>94.15676959619952</v>
      </c>
      <c r="V64" s="31"/>
    </row>
    <row r="65" spans="1:22" s="33" customFormat="1" ht="14.25">
      <c r="A65" s="24">
        <v>58</v>
      </c>
      <c r="B65" s="25" t="s">
        <v>103</v>
      </c>
      <c r="C65" s="26" t="s">
        <v>19</v>
      </c>
      <c r="D65" s="26" t="s">
        <v>95</v>
      </c>
      <c r="E65" s="26" t="s">
        <v>34</v>
      </c>
      <c r="F65" s="27">
        <f>COUNT(G65:M65)</f>
        <v>2</v>
      </c>
      <c r="G65" s="26">
        <v>1618</v>
      </c>
      <c r="H65" s="26">
        <v>1544</v>
      </c>
      <c r="I65" s="28"/>
      <c r="J65" s="28"/>
      <c r="K65" s="28"/>
      <c r="L65" s="28"/>
      <c r="M65" s="28"/>
      <c r="N65" s="29">
        <f>G65/$G$7*100</f>
        <v>91.30925507900677</v>
      </c>
      <c r="O65" s="29">
        <f>H65/$H$7*100</f>
        <v>96.62077596996245</v>
      </c>
      <c r="P65" s="29">
        <f>I65/$I$7*100</f>
        <v>0</v>
      </c>
      <c r="Q65" s="29">
        <f>J65/$J$7*100</f>
        <v>0</v>
      </c>
      <c r="R65" s="29">
        <f>K65/$K$7*100</f>
        <v>0</v>
      </c>
      <c r="S65" s="29">
        <f>L65/$L$7*100</f>
        <v>0</v>
      </c>
      <c r="T65" s="29">
        <f>M65/$M$7*100</f>
        <v>0</v>
      </c>
      <c r="U65" s="30">
        <f>SUM(N65:T65)/F65</f>
        <v>93.96501552448461</v>
      </c>
      <c r="V65" s="37"/>
    </row>
    <row r="66" spans="1:21" ht="14.25">
      <c r="A66" s="24">
        <v>59</v>
      </c>
      <c r="B66" s="36" t="s">
        <v>104</v>
      </c>
      <c r="C66" s="24" t="s">
        <v>26</v>
      </c>
      <c r="D66" s="24" t="s">
        <v>101</v>
      </c>
      <c r="E66" s="24" t="s">
        <v>105</v>
      </c>
      <c r="F66" s="27">
        <f>COUNT(G66:M66)</f>
        <v>1</v>
      </c>
      <c r="G66" s="27"/>
      <c r="H66" s="27"/>
      <c r="I66" s="28"/>
      <c r="J66" s="28">
        <v>1637</v>
      </c>
      <c r="K66" s="27"/>
      <c r="L66" s="27"/>
      <c r="M66" s="27"/>
      <c r="N66" s="24"/>
      <c r="O66" s="24"/>
      <c r="P66" s="24"/>
      <c r="Q66" s="29">
        <f>J66/$J$7*100</f>
        <v>93.06424104604889</v>
      </c>
      <c r="R66" s="29">
        <f>K66/$K$7*100</f>
        <v>0</v>
      </c>
      <c r="S66" s="24"/>
      <c r="T66" s="24"/>
      <c r="U66" s="30">
        <f>SUM(N66:T66)/F66</f>
        <v>93.06424104604889</v>
      </c>
    </row>
    <row r="67" spans="1:21" s="31" customFormat="1" ht="14.25">
      <c r="A67" s="24">
        <v>60</v>
      </c>
      <c r="B67" s="25" t="s">
        <v>106</v>
      </c>
      <c r="C67" s="26" t="s">
        <v>19</v>
      </c>
      <c r="D67" s="26" t="s">
        <v>31</v>
      </c>
      <c r="E67" s="26" t="s">
        <v>21</v>
      </c>
      <c r="F67" s="27">
        <f>COUNT(G67:M67)</f>
        <v>1</v>
      </c>
      <c r="G67" s="26">
        <v>1637</v>
      </c>
      <c r="H67" s="28"/>
      <c r="I67" s="28"/>
      <c r="J67" s="28"/>
      <c r="K67" s="28"/>
      <c r="L67" s="28"/>
      <c r="M67" s="28"/>
      <c r="N67" s="29">
        <f>G67/$G$7*100</f>
        <v>92.38148984198645</v>
      </c>
      <c r="O67" s="29">
        <f>H67/$H$7*100</f>
        <v>0</v>
      </c>
      <c r="P67" s="29">
        <f>I67/$I$7*100</f>
        <v>0</v>
      </c>
      <c r="Q67" s="29">
        <f>J67/$J$7*100</f>
        <v>0</v>
      </c>
      <c r="R67" s="29">
        <f>K67/$K$7*100</f>
        <v>0</v>
      </c>
      <c r="S67" s="29">
        <f>L67/$L$7*100</f>
        <v>0</v>
      </c>
      <c r="T67" s="29">
        <f>M67/$M$7*100</f>
        <v>0</v>
      </c>
      <c r="U67" s="30">
        <f>SUM(N67:T67)/F67</f>
        <v>92.38148984198645</v>
      </c>
    </row>
    <row r="68" spans="1:22" ht="14.25">
      <c r="A68" s="24">
        <v>61</v>
      </c>
      <c r="B68" s="25" t="s">
        <v>107</v>
      </c>
      <c r="C68" s="26" t="s">
        <v>26</v>
      </c>
      <c r="D68" s="26" t="s">
        <v>23</v>
      </c>
      <c r="E68" s="26" t="s">
        <v>21</v>
      </c>
      <c r="F68" s="27">
        <f>COUNT(G68:M68)</f>
        <v>2</v>
      </c>
      <c r="G68" s="26">
        <v>1606</v>
      </c>
      <c r="H68" s="26">
        <v>1503</v>
      </c>
      <c r="I68" s="28"/>
      <c r="J68" s="28"/>
      <c r="K68" s="28"/>
      <c r="L68" s="28"/>
      <c r="M68" s="28"/>
      <c r="N68" s="29">
        <f>G68/$G$7*100</f>
        <v>90.63205417607223</v>
      </c>
      <c r="O68" s="29">
        <f>H68/$H$7*100</f>
        <v>94.05506883604505</v>
      </c>
      <c r="P68" s="29">
        <f>I68/$I$7*100</f>
        <v>0</v>
      </c>
      <c r="Q68" s="29">
        <f>J68/$J$7*100</f>
        <v>0</v>
      </c>
      <c r="R68" s="29">
        <f>K68/$K$7*100</f>
        <v>0</v>
      </c>
      <c r="S68" s="29">
        <f>L68/$L$7*100</f>
        <v>0</v>
      </c>
      <c r="T68" s="29">
        <f>M68/$M$7*100</f>
        <v>0</v>
      </c>
      <c r="U68" s="30">
        <f>SUM(N68:T68)/F68</f>
        <v>92.34356150605865</v>
      </c>
      <c r="V68" s="31"/>
    </row>
    <row r="69" spans="1:22" ht="14.25">
      <c r="A69" s="24">
        <v>62</v>
      </c>
      <c r="B69" s="25" t="s">
        <v>108</v>
      </c>
      <c r="C69" s="26" t="s">
        <v>19</v>
      </c>
      <c r="D69" s="26" t="s">
        <v>101</v>
      </c>
      <c r="E69" s="26" t="s">
        <v>39</v>
      </c>
      <c r="F69" s="27">
        <f>COUNT(G69:M69)</f>
        <v>2</v>
      </c>
      <c r="G69" s="26">
        <v>1593</v>
      </c>
      <c r="H69" s="26">
        <v>1508</v>
      </c>
      <c r="I69" s="28"/>
      <c r="J69" s="28"/>
      <c r="K69" s="28"/>
      <c r="L69" s="28"/>
      <c r="M69" s="28"/>
      <c r="N69" s="29">
        <f>G69/$G$7*100</f>
        <v>89.89841986455983</v>
      </c>
      <c r="O69" s="29">
        <f>H69/$H$7*100</f>
        <v>94.36795994993741</v>
      </c>
      <c r="P69" s="29">
        <f>I69/$I$7*100</f>
        <v>0</v>
      </c>
      <c r="Q69" s="29">
        <f>J69/$J$7*100</f>
        <v>0</v>
      </c>
      <c r="R69" s="29">
        <f>K69/$K$7*100</f>
        <v>0</v>
      </c>
      <c r="S69" s="29">
        <f>L69/$L$7*100</f>
        <v>0</v>
      </c>
      <c r="T69" s="29">
        <f>M69/$M$7*100</f>
        <v>0</v>
      </c>
      <c r="U69" s="30">
        <f>SUM(N69:T69)/F69</f>
        <v>92.13318990724862</v>
      </c>
      <c r="V69" s="31"/>
    </row>
    <row r="70" spans="1:22" ht="14.25">
      <c r="A70" s="24">
        <v>63</v>
      </c>
      <c r="B70" s="25" t="s">
        <v>109</v>
      </c>
      <c r="C70" s="26" t="s">
        <v>26</v>
      </c>
      <c r="D70" s="26" t="s">
        <v>95</v>
      </c>
      <c r="E70" s="26" t="s">
        <v>46</v>
      </c>
      <c r="F70" s="27">
        <f>COUNT(G70:M70)</f>
        <v>2</v>
      </c>
      <c r="G70" s="28"/>
      <c r="H70" s="26">
        <v>1515</v>
      </c>
      <c r="I70" s="26">
        <v>1874</v>
      </c>
      <c r="J70" s="28"/>
      <c r="K70" s="28"/>
      <c r="L70" s="28"/>
      <c r="M70" s="28"/>
      <c r="N70" s="29">
        <f>G70/$G$7*100</f>
        <v>0</v>
      </c>
      <c r="O70" s="29">
        <f>H70/$H$7*100</f>
        <v>94.80600750938673</v>
      </c>
      <c r="P70" s="29">
        <f>I70/$I$7*100</f>
        <v>89.02612826603325</v>
      </c>
      <c r="Q70" s="29">
        <f>J70/$J$7*100</f>
        <v>0</v>
      </c>
      <c r="R70" s="29">
        <f>K70/$K$7*100</f>
        <v>0</v>
      </c>
      <c r="S70" s="29">
        <f>L70/$L$7*100</f>
        <v>0</v>
      </c>
      <c r="T70" s="29">
        <f>M70/$M$7*100</f>
        <v>0</v>
      </c>
      <c r="U70" s="30">
        <f>SUM(N70:T70)/F70</f>
        <v>91.91606788771</v>
      </c>
      <c r="V70" s="31"/>
    </row>
    <row r="71" spans="1:22" s="31" customFormat="1" ht="14.25">
      <c r="A71" s="24">
        <v>64</v>
      </c>
      <c r="B71" s="25" t="s">
        <v>110</v>
      </c>
      <c r="C71" s="26" t="s">
        <v>19</v>
      </c>
      <c r="D71" s="26" t="s">
        <v>23</v>
      </c>
      <c r="E71" s="26" t="s">
        <v>28</v>
      </c>
      <c r="F71" s="27">
        <f>COUNT(G71:M71)</f>
        <v>2</v>
      </c>
      <c r="G71" s="26">
        <v>1697</v>
      </c>
      <c r="H71" s="28"/>
      <c r="I71" s="28"/>
      <c r="J71" s="28">
        <v>1511</v>
      </c>
      <c r="K71" s="28"/>
      <c r="L71" s="28"/>
      <c r="M71" s="28"/>
      <c r="N71" s="29">
        <f>G71/$G$7*100</f>
        <v>95.76749435665914</v>
      </c>
      <c r="O71" s="29">
        <f>H71/$H$7*100</f>
        <v>0</v>
      </c>
      <c r="P71" s="29">
        <f>I71/$I$7*100</f>
        <v>0</v>
      </c>
      <c r="Q71" s="29">
        <f>J71/$J$7*100</f>
        <v>85.90108015918135</v>
      </c>
      <c r="R71" s="29">
        <f>K71/$K$7*100</f>
        <v>0</v>
      </c>
      <c r="S71" s="29">
        <f>L71/$L$7*100</f>
        <v>0</v>
      </c>
      <c r="T71" s="29">
        <f>M71/$M$7*100</f>
        <v>0</v>
      </c>
      <c r="U71" s="30">
        <f>SUM(N71:T71)/F71</f>
        <v>90.83428725792024</v>
      </c>
      <c r="V71" s="33"/>
    </row>
    <row r="72" spans="1:22" ht="14.25">
      <c r="A72" s="24">
        <v>65</v>
      </c>
      <c r="B72" s="25" t="s">
        <v>111</v>
      </c>
      <c r="C72" s="26" t="s">
        <v>19</v>
      </c>
      <c r="D72" s="26" t="s">
        <v>27</v>
      </c>
      <c r="E72" s="26" t="s">
        <v>112</v>
      </c>
      <c r="F72" s="27">
        <f>COUNT(G72:M72)</f>
        <v>2</v>
      </c>
      <c r="G72" s="26">
        <v>1734</v>
      </c>
      <c r="H72" s="28"/>
      <c r="I72" s="28"/>
      <c r="J72" s="28"/>
      <c r="K72" s="28">
        <v>1754</v>
      </c>
      <c r="L72" s="35"/>
      <c r="M72" s="35"/>
      <c r="N72" s="29">
        <f>G72/$G$7*100</f>
        <v>97.85553047404063</v>
      </c>
      <c r="O72" s="29">
        <f>H72/$H$7*100</f>
        <v>0</v>
      </c>
      <c r="P72" s="29">
        <f>I72/$I$7*100</f>
        <v>0</v>
      </c>
      <c r="Q72" s="29">
        <f>J72/$J$7*100</f>
        <v>0</v>
      </c>
      <c r="R72" s="29">
        <f>K72/$K$7*100</f>
        <v>95.79464773347898</v>
      </c>
      <c r="S72" s="29">
        <f>L72/$L$7*100</f>
        <v>0</v>
      </c>
      <c r="T72" s="29">
        <f>M72/$M$7*100</f>
        <v>0</v>
      </c>
      <c r="U72" s="30">
        <f>SUM(N72:T72)/F72</f>
        <v>96.82508910375981</v>
      </c>
      <c r="V72" s="33"/>
    </row>
    <row r="73" spans="1:22" s="31" customFormat="1" ht="14.25">
      <c r="A73" s="24">
        <v>66</v>
      </c>
      <c r="B73" s="25" t="s">
        <v>113</v>
      </c>
      <c r="C73" s="26" t="s">
        <v>19</v>
      </c>
      <c r="D73" s="26" t="s">
        <v>31</v>
      </c>
      <c r="E73" s="26" t="s">
        <v>46</v>
      </c>
      <c r="F73" s="27">
        <f>COUNT(G73:M73)</f>
        <v>1</v>
      </c>
      <c r="G73" s="28"/>
      <c r="H73" s="26">
        <v>1444</v>
      </c>
      <c r="I73" s="28"/>
      <c r="J73" s="28"/>
      <c r="K73" s="28"/>
      <c r="L73" s="28"/>
      <c r="M73" s="28"/>
      <c r="N73" s="29">
        <f>G73/$G$7*100</f>
        <v>0</v>
      </c>
      <c r="O73" s="29">
        <f>H73/$H$7*100</f>
        <v>90.36295369211514</v>
      </c>
      <c r="P73" s="29">
        <f>I73/$I$7*100</f>
        <v>0</v>
      </c>
      <c r="Q73" s="29">
        <f>J73/$J$7*100</f>
        <v>0</v>
      </c>
      <c r="R73" s="29">
        <f>K73/$K$7*100</f>
        <v>0</v>
      </c>
      <c r="S73" s="29">
        <f>L73/$L$7*100</f>
        <v>0</v>
      </c>
      <c r="T73" s="29">
        <f>M73/$M$7*100</f>
        <v>0</v>
      </c>
      <c r="U73" s="30">
        <f>SUM(N73:T73)/F73</f>
        <v>90.36295369211514</v>
      </c>
      <c r="V73" s="1"/>
    </row>
    <row r="74" spans="1:22" ht="14.25">
      <c r="A74" s="24">
        <v>67</v>
      </c>
      <c r="B74" s="25" t="s">
        <v>114</v>
      </c>
      <c r="C74" s="26" t="s">
        <v>26</v>
      </c>
      <c r="D74" s="26" t="s">
        <v>101</v>
      </c>
      <c r="E74" s="26" t="s">
        <v>34</v>
      </c>
      <c r="F74" s="27">
        <f>COUNT(G74:M74)</f>
        <v>2</v>
      </c>
      <c r="G74" s="28"/>
      <c r="H74" s="26">
        <v>1491</v>
      </c>
      <c r="I74" s="28"/>
      <c r="J74" s="28">
        <v>1534</v>
      </c>
      <c r="K74" s="28"/>
      <c r="L74" s="28"/>
      <c r="M74" s="28"/>
      <c r="N74" s="29">
        <f>G74/$G$7*100</f>
        <v>0</v>
      </c>
      <c r="O74" s="29">
        <f>H74/$H$7*100</f>
        <v>93.30413016270339</v>
      </c>
      <c r="P74" s="29">
        <f>I74/$I$7*100</f>
        <v>0</v>
      </c>
      <c r="Q74" s="29">
        <f>J74/$J$7*100</f>
        <v>87.20864127345082</v>
      </c>
      <c r="R74" s="29">
        <f>K74/$K$7*100</f>
        <v>0</v>
      </c>
      <c r="S74" s="29">
        <f>L74/$L$7*100</f>
        <v>0</v>
      </c>
      <c r="T74" s="29">
        <f>M74/$M$7*100</f>
        <v>0</v>
      </c>
      <c r="U74" s="30">
        <f>SUM(N74:T74)/F74</f>
        <v>90.2563857180771</v>
      </c>
      <c r="V74" s="31"/>
    </row>
    <row r="75" spans="1:21" ht="14.25">
      <c r="A75" s="24">
        <v>68</v>
      </c>
      <c r="B75" s="25" t="s">
        <v>115</v>
      </c>
      <c r="C75" s="26" t="s">
        <v>26</v>
      </c>
      <c r="D75" s="26" t="s">
        <v>23</v>
      </c>
      <c r="E75" s="26" t="s">
        <v>34</v>
      </c>
      <c r="F75" s="27">
        <f>COUNT(G75:M75)</f>
        <v>2</v>
      </c>
      <c r="G75" s="34"/>
      <c r="H75" s="26">
        <v>1480</v>
      </c>
      <c r="I75" s="28"/>
      <c r="J75" s="28">
        <v>1536</v>
      </c>
      <c r="K75" s="28"/>
      <c r="L75" s="28"/>
      <c r="M75" s="28"/>
      <c r="N75" s="29">
        <f>G75/$G$7*100</f>
        <v>0</v>
      </c>
      <c r="O75" s="29">
        <f>H75/$H$7*100</f>
        <v>92.61576971214018</v>
      </c>
      <c r="P75" s="29">
        <f>I75/$I$7*100</f>
        <v>0</v>
      </c>
      <c r="Q75" s="29">
        <f>J75/$J$7*100</f>
        <v>87.32234223990903</v>
      </c>
      <c r="R75" s="29">
        <f>K75/$K$7*100</f>
        <v>0</v>
      </c>
      <c r="S75" s="29">
        <f>L75/$L$7*100</f>
        <v>0</v>
      </c>
      <c r="T75" s="29">
        <f>M75/$M$7*100</f>
        <v>0</v>
      </c>
      <c r="U75" s="30">
        <f>SUM(N75:T75)/F75</f>
        <v>89.9690559760246</v>
      </c>
    </row>
    <row r="76" spans="1:22" ht="14.25">
      <c r="A76" s="24">
        <v>69</v>
      </c>
      <c r="B76" s="25" t="s">
        <v>116</v>
      </c>
      <c r="C76" s="26" t="s">
        <v>26</v>
      </c>
      <c r="D76" s="26" t="s">
        <v>31</v>
      </c>
      <c r="E76" s="26" t="s">
        <v>46</v>
      </c>
      <c r="F76" s="27">
        <f>COUNT(G76:M76)</f>
        <v>1</v>
      </c>
      <c r="G76" s="26">
        <v>1586</v>
      </c>
      <c r="H76" s="28"/>
      <c r="I76" s="28"/>
      <c r="J76" s="28"/>
      <c r="K76" s="28"/>
      <c r="L76" s="28"/>
      <c r="M76" s="28"/>
      <c r="N76" s="29">
        <f>G76/$G$7*100</f>
        <v>89.50338600451467</v>
      </c>
      <c r="O76" s="29">
        <f>H76/$H$7*100</f>
        <v>0</v>
      </c>
      <c r="P76" s="29">
        <f>I76/$I$7*100</f>
        <v>0</v>
      </c>
      <c r="Q76" s="29">
        <f>J76/$J$7*100</f>
        <v>0</v>
      </c>
      <c r="R76" s="29">
        <f>K76/$K$7*100</f>
        <v>0</v>
      </c>
      <c r="S76" s="29">
        <f>L76/$L$7*100</f>
        <v>0</v>
      </c>
      <c r="T76" s="29">
        <f>M76/$M$7*100</f>
        <v>0</v>
      </c>
      <c r="U76" s="30">
        <f>SUM(N76:T76)/F76</f>
        <v>89.50338600451467</v>
      </c>
      <c r="V76" s="31"/>
    </row>
    <row r="77" spans="1:21" ht="14.25">
      <c r="A77" s="24">
        <v>70</v>
      </c>
      <c r="B77" s="36" t="s">
        <v>117</v>
      </c>
      <c r="C77" s="24" t="s">
        <v>26</v>
      </c>
      <c r="D77" s="24" t="s">
        <v>23</v>
      </c>
      <c r="E77" s="24" t="s">
        <v>118</v>
      </c>
      <c r="F77" s="27">
        <f>COUNT(G77:M77)</f>
        <v>1</v>
      </c>
      <c r="G77" s="27"/>
      <c r="H77" s="27"/>
      <c r="I77" s="28"/>
      <c r="J77" s="28">
        <v>1569</v>
      </c>
      <c r="K77" s="27"/>
      <c r="L77" s="27"/>
      <c r="M77" s="27"/>
      <c r="N77" s="24"/>
      <c r="O77" s="24"/>
      <c r="P77" s="24"/>
      <c r="Q77" s="29">
        <f>J77/$J$7*100</f>
        <v>89.19840818646958</v>
      </c>
      <c r="R77" s="29">
        <f>K77/$K$7*100</f>
        <v>0</v>
      </c>
      <c r="S77" s="24"/>
      <c r="T77" s="24"/>
      <c r="U77" s="30">
        <f>SUM(N77:T77)/F77</f>
        <v>89.19840818646958</v>
      </c>
    </row>
    <row r="78" spans="1:21" ht="14.25">
      <c r="A78" s="24">
        <v>71</v>
      </c>
      <c r="B78" s="25" t="s">
        <v>119</v>
      </c>
      <c r="C78" s="26" t="s">
        <v>19</v>
      </c>
      <c r="D78" s="26" t="s">
        <v>101</v>
      </c>
      <c r="E78" s="26" t="s">
        <v>34</v>
      </c>
      <c r="F78" s="27">
        <f>COUNT(G78:M78)</f>
        <v>2</v>
      </c>
      <c r="G78" s="26">
        <v>1599</v>
      </c>
      <c r="H78" s="26">
        <v>1404</v>
      </c>
      <c r="I78" s="28"/>
      <c r="J78" s="28"/>
      <c r="K78" s="28"/>
      <c r="L78" s="28"/>
      <c r="M78" s="28"/>
      <c r="N78" s="29">
        <f>G78/$G$7*100</f>
        <v>90.23702031602708</v>
      </c>
      <c r="O78" s="29">
        <f>H78/$H$7*100</f>
        <v>87.85982478097623</v>
      </c>
      <c r="P78" s="29">
        <f>I78/$I$7*100</f>
        <v>0</v>
      </c>
      <c r="Q78" s="29">
        <f>J78/$J$7*100</f>
        <v>0</v>
      </c>
      <c r="R78" s="29">
        <f>K78/$K$7*100</f>
        <v>0</v>
      </c>
      <c r="S78" s="29">
        <f>L78/$L$7*100</f>
        <v>0</v>
      </c>
      <c r="T78" s="29">
        <f>M78/$M$7*100</f>
        <v>0</v>
      </c>
      <c r="U78" s="30">
        <f>SUM(N78:T78)/F78</f>
        <v>89.04842254850166</v>
      </c>
    </row>
    <row r="79" spans="1:21" ht="14.25">
      <c r="A79" s="24">
        <v>72</v>
      </c>
      <c r="B79" s="25" t="s">
        <v>120</v>
      </c>
      <c r="C79" s="26" t="s">
        <v>19</v>
      </c>
      <c r="D79" s="26" t="s">
        <v>31</v>
      </c>
      <c r="E79" s="26" t="s">
        <v>121</v>
      </c>
      <c r="F79" s="27">
        <f>COUNT(G79:M79)</f>
        <v>2</v>
      </c>
      <c r="G79" s="28"/>
      <c r="H79" s="26">
        <v>1488</v>
      </c>
      <c r="I79" s="28"/>
      <c r="J79" s="28">
        <v>1489</v>
      </c>
      <c r="K79" s="28"/>
      <c r="L79" s="28"/>
      <c r="M79" s="28"/>
      <c r="N79" s="29">
        <f>G79/$G$7*100</f>
        <v>0</v>
      </c>
      <c r="O79" s="29">
        <f>H79/$H$7*100</f>
        <v>93.11639549436796</v>
      </c>
      <c r="P79" s="29">
        <f>I79/$I$7*100</f>
        <v>0</v>
      </c>
      <c r="Q79" s="29">
        <f>J79/$J$7*100</f>
        <v>84.65036952814098</v>
      </c>
      <c r="R79" s="29">
        <f>K79/$K$7*100</f>
        <v>0</v>
      </c>
      <c r="S79" s="29">
        <f>L79/$L$7*100</f>
        <v>0</v>
      </c>
      <c r="T79" s="29">
        <f>M79/$M$7*100</f>
        <v>0</v>
      </c>
      <c r="U79" s="30">
        <f>SUM(N79:T79)/F79</f>
        <v>88.88338251125447</v>
      </c>
    </row>
    <row r="80" spans="1:22" s="31" customFormat="1" ht="14.25">
      <c r="A80" s="24">
        <v>73</v>
      </c>
      <c r="B80" s="25" t="s">
        <v>122</v>
      </c>
      <c r="C80" s="26" t="s">
        <v>19</v>
      </c>
      <c r="D80" s="26" t="s">
        <v>31</v>
      </c>
      <c r="E80" s="26" t="s">
        <v>21</v>
      </c>
      <c r="F80" s="27">
        <f>COUNT(G80:M80)</f>
        <v>1</v>
      </c>
      <c r="G80" s="28"/>
      <c r="H80" s="26">
        <v>1412</v>
      </c>
      <c r="I80" s="28"/>
      <c r="J80" s="28"/>
      <c r="K80" s="28"/>
      <c r="L80" s="28"/>
      <c r="M80" s="28"/>
      <c r="N80" s="29">
        <f>G80/$G$7*100</f>
        <v>0</v>
      </c>
      <c r="O80" s="29">
        <f>H80/$H$7*100</f>
        <v>88.36045056320401</v>
      </c>
      <c r="P80" s="29">
        <f>I80/$I$7*100</f>
        <v>0</v>
      </c>
      <c r="Q80" s="29">
        <f>J80/$J$7*100</f>
        <v>0</v>
      </c>
      <c r="R80" s="29">
        <f>K80/$K$7*100</f>
        <v>0</v>
      </c>
      <c r="S80" s="29">
        <f>L80/$L$7*100</f>
        <v>0</v>
      </c>
      <c r="T80" s="29">
        <f>M80/$M$7*100</f>
        <v>0</v>
      </c>
      <c r="U80" s="30">
        <f>SUM(N80:T80)/F80</f>
        <v>88.36045056320401</v>
      </c>
      <c r="V80" s="1"/>
    </row>
    <row r="81" spans="1:21" s="31" customFormat="1" ht="14.25">
      <c r="A81" s="24">
        <v>74</v>
      </c>
      <c r="B81" s="25" t="s">
        <v>123</v>
      </c>
      <c r="C81" s="26" t="s">
        <v>26</v>
      </c>
      <c r="D81" s="26" t="s">
        <v>55</v>
      </c>
      <c r="E81" s="26" t="s">
        <v>24</v>
      </c>
      <c r="F81" s="27">
        <f>COUNT(G81:M81)</f>
        <v>1</v>
      </c>
      <c r="G81" s="28"/>
      <c r="H81" s="26">
        <v>1398</v>
      </c>
      <c r="I81" s="28"/>
      <c r="J81" s="28"/>
      <c r="K81" s="28"/>
      <c r="L81" s="28"/>
      <c r="M81" s="28"/>
      <c r="N81" s="29">
        <f>G81/$G$7*100</f>
        <v>0</v>
      </c>
      <c r="O81" s="29">
        <f>H81/$H$7*100</f>
        <v>87.48435544430538</v>
      </c>
      <c r="P81" s="29">
        <f>I81/$I$7*100</f>
        <v>0</v>
      </c>
      <c r="Q81" s="29">
        <f>J81/$J$7*100</f>
        <v>0</v>
      </c>
      <c r="R81" s="29">
        <f>K81/$K$7*100</f>
        <v>0</v>
      </c>
      <c r="S81" s="29">
        <f>L81/$L$7*100</f>
        <v>0</v>
      </c>
      <c r="T81" s="29">
        <f>M81/$M$7*100</f>
        <v>0</v>
      </c>
      <c r="U81" s="30">
        <f>SUM(N81:T81)/F81</f>
        <v>87.48435544430538</v>
      </c>
    </row>
    <row r="82" spans="1:21" ht="14.25">
      <c r="A82" s="24">
        <v>75</v>
      </c>
      <c r="B82" s="25" t="s">
        <v>124</v>
      </c>
      <c r="C82" s="26" t="s">
        <v>19</v>
      </c>
      <c r="D82" s="26" t="s">
        <v>31</v>
      </c>
      <c r="E82" s="26" t="s">
        <v>39</v>
      </c>
      <c r="F82" s="27">
        <f>COUNT(G82:M82)</f>
        <v>2</v>
      </c>
      <c r="G82" s="28"/>
      <c r="H82" s="26">
        <v>1504</v>
      </c>
      <c r="I82" s="28"/>
      <c r="J82" s="28"/>
      <c r="K82" s="28">
        <v>1690</v>
      </c>
      <c r="L82" s="28"/>
      <c r="M82" s="28"/>
      <c r="N82" s="29">
        <f>G82/$G$7*100</f>
        <v>0</v>
      </c>
      <c r="O82" s="29">
        <f>H82/$H$7*100</f>
        <v>94.11764705882352</v>
      </c>
      <c r="P82" s="29">
        <f>I82/$I$7*100</f>
        <v>0</v>
      </c>
      <c r="Q82" s="29">
        <f>J82/$J$7*100</f>
        <v>0</v>
      </c>
      <c r="R82" s="29">
        <f>K82/$K$7*100</f>
        <v>92.2992900054615</v>
      </c>
      <c r="S82" s="29">
        <f>L82/$L$7*100</f>
        <v>0</v>
      </c>
      <c r="T82" s="29">
        <f>M82/$M$7*100</f>
        <v>0</v>
      </c>
      <c r="U82" s="30">
        <f>SUM(N82:T82)/F82</f>
        <v>93.20846853214252</v>
      </c>
    </row>
    <row r="83" spans="1:22" s="31" customFormat="1" ht="14.25">
      <c r="A83" s="24">
        <v>76</v>
      </c>
      <c r="B83" s="25" t="s">
        <v>125</v>
      </c>
      <c r="C83" s="26" t="s">
        <v>19</v>
      </c>
      <c r="D83" s="26" t="s">
        <v>31</v>
      </c>
      <c r="E83" s="26" t="s">
        <v>28</v>
      </c>
      <c r="F83" s="27">
        <f>COUNT(G83:M83)</f>
        <v>2</v>
      </c>
      <c r="G83" s="26">
        <v>1598</v>
      </c>
      <c r="H83" s="28"/>
      <c r="I83" s="28"/>
      <c r="J83" s="28">
        <v>1461</v>
      </c>
      <c r="K83" s="28"/>
      <c r="L83" s="28"/>
      <c r="M83" s="28"/>
      <c r="N83" s="29">
        <f>G83/$G$7*100</f>
        <v>90.18058690744921</v>
      </c>
      <c r="O83" s="29">
        <f>H83/$H$7*100</f>
        <v>0</v>
      </c>
      <c r="P83" s="29">
        <f>I83/$I$7*100</f>
        <v>0</v>
      </c>
      <c r="Q83" s="29">
        <f>J83/$J$7*100</f>
        <v>83.05855599772597</v>
      </c>
      <c r="R83" s="29">
        <f>K83/$K$7*100</f>
        <v>0</v>
      </c>
      <c r="S83" s="29">
        <f>L83/$L$7*100</f>
        <v>0</v>
      </c>
      <c r="T83" s="29">
        <f>M83/$M$7*100</f>
        <v>0</v>
      </c>
      <c r="U83" s="30">
        <f>SUM(N83:T83)/F83</f>
        <v>86.61957145258759</v>
      </c>
      <c r="V83" s="1"/>
    </row>
    <row r="84" spans="1:21" ht="14.25">
      <c r="A84" s="24">
        <v>77</v>
      </c>
      <c r="B84" s="25" t="s">
        <v>126</v>
      </c>
      <c r="C84" s="26" t="s">
        <v>26</v>
      </c>
      <c r="D84" s="26" t="s">
        <v>50</v>
      </c>
      <c r="E84" s="26" t="s">
        <v>127</v>
      </c>
      <c r="F84" s="27">
        <f>COUNT(G84:M84)</f>
        <v>1</v>
      </c>
      <c r="G84" s="28"/>
      <c r="H84" s="26">
        <v>1376</v>
      </c>
      <c r="I84" s="28"/>
      <c r="J84" s="28"/>
      <c r="K84" s="28"/>
      <c r="L84" s="28"/>
      <c r="M84" s="28"/>
      <c r="N84" s="29">
        <f>G84/$G$7*100</f>
        <v>0</v>
      </c>
      <c r="O84" s="29">
        <f>H84/$H$7*100</f>
        <v>86.10763454317897</v>
      </c>
      <c r="P84" s="29">
        <f>I84/$I$7*100</f>
        <v>0</v>
      </c>
      <c r="Q84" s="29">
        <f>J84/$J$7*100</f>
        <v>0</v>
      </c>
      <c r="R84" s="29">
        <f>K84/$K$7*100</f>
        <v>0</v>
      </c>
      <c r="S84" s="29">
        <f>L84/$L$7*100</f>
        <v>0</v>
      </c>
      <c r="T84" s="29">
        <f>M84/$M$7*100</f>
        <v>0</v>
      </c>
      <c r="U84" s="30">
        <f>SUM(N84:T84)/F84</f>
        <v>86.10763454317897</v>
      </c>
    </row>
    <row r="85" spans="1:22" s="31" customFormat="1" ht="14.25">
      <c r="A85" s="24">
        <v>78</v>
      </c>
      <c r="B85" s="25" t="s">
        <v>128</v>
      </c>
      <c r="C85" s="26" t="s">
        <v>19</v>
      </c>
      <c r="D85" s="26" t="s">
        <v>27</v>
      </c>
      <c r="E85" s="26" t="s">
        <v>129</v>
      </c>
      <c r="F85" s="27">
        <f>COUNT(G85:M85)</f>
        <v>1</v>
      </c>
      <c r="G85" s="28"/>
      <c r="H85" s="28"/>
      <c r="I85" s="26">
        <v>1797</v>
      </c>
      <c r="J85" s="28"/>
      <c r="K85" s="28"/>
      <c r="L85" s="28"/>
      <c r="M85" s="28"/>
      <c r="N85" s="29">
        <f>G85/$G$7*100</f>
        <v>0</v>
      </c>
      <c r="O85" s="29">
        <f>H85/$H$7*100</f>
        <v>0</v>
      </c>
      <c r="P85" s="29">
        <f>I85/$I$7*100</f>
        <v>85.36817102137768</v>
      </c>
      <c r="Q85" s="29">
        <f>J85/$J$7*100</f>
        <v>0</v>
      </c>
      <c r="R85" s="29">
        <f>K85/$K$7*100</f>
        <v>0</v>
      </c>
      <c r="S85" s="29">
        <f>L85/$L$7*100</f>
        <v>0</v>
      </c>
      <c r="T85" s="29">
        <f>M85/$M$7*100</f>
        <v>0</v>
      </c>
      <c r="U85" s="30">
        <f>SUM(N85:T85)/F85</f>
        <v>85.36817102137768</v>
      </c>
      <c r="V85" s="1"/>
    </row>
    <row r="86" spans="1:22" s="31" customFormat="1" ht="14.25">
      <c r="A86" s="24">
        <v>79</v>
      </c>
      <c r="B86" s="25" t="s">
        <v>130</v>
      </c>
      <c r="C86" s="26" t="s">
        <v>30</v>
      </c>
      <c r="D86" s="26" t="s">
        <v>31</v>
      </c>
      <c r="E86" s="26" t="s">
        <v>42</v>
      </c>
      <c r="F86" s="27">
        <f>COUNT(G86:M86)</f>
        <v>2</v>
      </c>
      <c r="G86" s="27"/>
      <c r="H86" s="27"/>
      <c r="I86" s="26">
        <v>1676</v>
      </c>
      <c r="J86" s="28">
        <v>1595</v>
      </c>
      <c r="K86" s="27"/>
      <c r="L86" s="27"/>
      <c r="M86" s="27"/>
      <c r="N86" s="29">
        <f>G86/$G$7*100</f>
        <v>0</v>
      </c>
      <c r="O86" s="29">
        <f>H86/$H$7*100</f>
        <v>0</v>
      </c>
      <c r="P86" s="29">
        <f>I86/$I$7*100</f>
        <v>79.61995249406176</v>
      </c>
      <c r="Q86" s="29">
        <f>J86/$J$7*100</f>
        <v>90.67652075042638</v>
      </c>
      <c r="R86" s="29">
        <f>K86/$K$7*100</f>
        <v>0</v>
      </c>
      <c r="S86" s="24"/>
      <c r="T86" s="24"/>
      <c r="U86" s="30">
        <f>SUM(N86:T86)/F86</f>
        <v>85.14823662224407</v>
      </c>
      <c r="V86" s="1"/>
    </row>
    <row r="87" spans="1:21" ht="14.25">
      <c r="A87" s="24">
        <v>80</v>
      </c>
      <c r="B87" s="25" t="s">
        <v>131</v>
      </c>
      <c r="C87" s="26" t="s">
        <v>132</v>
      </c>
      <c r="D87" s="26" t="s">
        <v>45</v>
      </c>
      <c r="E87" s="26" t="s">
        <v>34</v>
      </c>
      <c r="F87" s="27">
        <f>COUNT(G87:M87)</f>
        <v>2</v>
      </c>
      <c r="G87" s="28"/>
      <c r="H87" s="26">
        <v>1497</v>
      </c>
      <c r="I87" s="28"/>
      <c r="J87" s="28"/>
      <c r="K87" s="28">
        <v>1609</v>
      </c>
      <c r="L87" s="28"/>
      <c r="M87" s="28"/>
      <c r="N87" s="29">
        <f>G87/$G$7*100</f>
        <v>0</v>
      </c>
      <c r="O87" s="29">
        <f>H87/$H$7*100</f>
        <v>93.67959949937422</v>
      </c>
      <c r="P87" s="29">
        <f>I87/$I$7*100</f>
        <v>0</v>
      </c>
      <c r="Q87" s="29">
        <f>J87/$J$7*100</f>
        <v>0</v>
      </c>
      <c r="R87" s="29">
        <f>K87/$K$7*100</f>
        <v>87.87547788093939</v>
      </c>
      <c r="S87" s="29">
        <f>L87/$L$7*100</f>
        <v>0</v>
      </c>
      <c r="T87" s="29">
        <f>M87/$M$7*100</f>
        <v>0</v>
      </c>
      <c r="U87" s="30">
        <f>SUM(N87:T87)/F87</f>
        <v>90.7775386901568</v>
      </c>
    </row>
    <row r="88" spans="1:21" ht="14.25">
      <c r="A88" s="24">
        <v>81</v>
      </c>
      <c r="B88" s="25" t="s">
        <v>133</v>
      </c>
      <c r="C88" s="26" t="s">
        <v>19</v>
      </c>
      <c r="D88" s="26" t="s">
        <v>45</v>
      </c>
      <c r="E88" s="26" t="s">
        <v>134</v>
      </c>
      <c r="F88" s="27">
        <f>COUNT(G88:M88)</f>
        <v>2</v>
      </c>
      <c r="G88" s="26">
        <v>1519</v>
      </c>
      <c r="H88" s="26">
        <v>1329</v>
      </c>
      <c r="I88" s="28"/>
      <c r="J88" s="28"/>
      <c r="K88" s="28"/>
      <c r="L88" s="28"/>
      <c r="M88" s="28"/>
      <c r="N88" s="29">
        <f>G88/$G$7*100</f>
        <v>85.72234762979683</v>
      </c>
      <c r="O88" s="29">
        <f>H88/$H$7*100</f>
        <v>83.16645807259074</v>
      </c>
      <c r="P88" s="29">
        <f>I88/$I$7*100</f>
        <v>0</v>
      </c>
      <c r="Q88" s="29">
        <f>J88/$J$7*100</f>
        <v>0</v>
      </c>
      <c r="R88" s="29">
        <f>K88/$K$7*100</f>
        <v>0</v>
      </c>
      <c r="S88" s="29">
        <f>L88/$L$7*100</f>
        <v>0</v>
      </c>
      <c r="T88" s="29">
        <f>M88/$M$7*100</f>
        <v>0</v>
      </c>
      <c r="U88" s="30">
        <f>SUM(N88:T88)/F88</f>
        <v>84.44440285119379</v>
      </c>
    </row>
    <row r="89" spans="1:21" ht="14.25">
      <c r="A89" s="24">
        <v>82</v>
      </c>
      <c r="B89" s="25" t="s">
        <v>135</v>
      </c>
      <c r="C89" s="26" t="s">
        <v>19</v>
      </c>
      <c r="D89" s="26" t="s">
        <v>55</v>
      </c>
      <c r="E89" s="26" t="s">
        <v>34</v>
      </c>
      <c r="F89" s="27">
        <f>COUNT(G89:M89)</f>
        <v>1</v>
      </c>
      <c r="G89" s="34"/>
      <c r="H89" s="26">
        <v>1348</v>
      </c>
      <c r="I89" s="28"/>
      <c r="J89" s="28"/>
      <c r="K89" s="28"/>
      <c r="L89" s="28"/>
      <c r="M89" s="28"/>
      <c r="N89" s="29">
        <f>G89/$G$7*100</f>
        <v>0</v>
      </c>
      <c r="O89" s="29">
        <f>H89/$H$7*100</f>
        <v>84.35544430538174</v>
      </c>
      <c r="P89" s="29">
        <f>I89/$I$7*100</f>
        <v>0</v>
      </c>
      <c r="Q89" s="29">
        <f>J89/$J$7*100</f>
        <v>0</v>
      </c>
      <c r="R89" s="29">
        <f>K89/$K$7*100</f>
        <v>0</v>
      </c>
      <c r="S89" s="29">
        <f>L89/$L$7*100</f>
        <v>0</v>
      </c>
      <c r="T89" s="29">
        <f>M89/$M$7*100</f>
        <v>0</v>
      </c>
      <c r="U89" s="30">
        <f>SUM(N89:T89)/F89</f>
        <v>84.35544430538174</v>
      </c>
    </row>
    <row r="90" spans="1:22" s="31" customFormat="1" ht="14.25">
      <c r="A90" s="24">
        <v>83</v>
      </c>
      <c r="B90" s="25" t="s">
        <v>136</v>
      </c>
      <c r="C90" s="26" t="s">
        <v>19</v>
      </c>
      <c r="D90" s="26" t="s">
        <v>31</v>
      </c>
      <c r="E90" s="26" t="s">
        <v>21</v>
      </c>
      <c r="F90" s="27">
        <f>COUNT(G90:M90)</f>
        <v>2</v>
      </c>
      <c r="G90" s="28"/>
      <c r="H90" s="26">
        <v>1413</v>
      </c>
      <c r="I90" s="26">
        <v>1686</v>
      </c>
      <c r="J90" s="28"/>
      <c r="K90" s="28"/>
      <c r="L90" s="28"/>
      <c r="M90" s="28"/>
      <c r="N90" s="29">
        <f>G90/$G$7*100</f>
        <v>0</v>
      </c>
      <c r="O90" s="29">
        <f>H90/$H$7*100</f>
        <v>88.42302878598248</v>
      </c>
      <c r="P90" s="29">
        <f>I90/$I$7*100</f>
        <v>80.09501187648456</v>
      </c>
      <c r="Q90" s="29">
        <f>J90/$J$7*100</f>
        <v>0</v>
      </c>
      <c r="R90" s="29">
        <f>K90/$K$7*100</f>
        <v>0</v>
      </c>
      <c r="S90" s="29">
        <f>L90/$L$7*100</f>
        <v>0</v>
      </c>
      <c r="T90" s="29">
        <f>M90/$M$7*100</f>
        <v>0</v>
      </c>
      <c r="U90" s="30">
        <f>SUM(N90:T90)/F90</f>
        <v>84.25902033123353</v>
      </c>
      <c r="V90" s="1"/>
    </row>
    <row r="91" spans="1:22" s="31" customFormat="1" ht="14.25">
      <c r="A91" s="24">
        <v>84</v>
      </c>
      <c r="B91" s="25" t="s">
        <v>137</v>
      </c>
      <c r="C91" s="26" t="s">
        <v>26</v>
      </c>
      <c r="D91" s="26" t="s">
        <v>55</v>
      </c>
      <c r="E91" s="26" t="s">
        <v>24</v>
      </c>
      <c r="F91" s="27">
        <f>COUNT(G91:M91)</f>
        <v>2</v>
      </c>
      <c r="G91" s="26">
        <v>1512</v>
      </c>
      <c r="H91" s="28"/>
      <c r="I91" s="26">
        <v>1742</v>
      </c>
      <c r="J91" s="28"/>
      <c r="K91" s="28"/>
      <c r="L91" s="28"/>
      <c r="M91" s="28"/>
      <c r="N91" s="29">
        <f>G91/$G$7*100</f>
        <v>85.32731376975168</v>
      </c>
      <c r="O91" s="29">
        <f>H91/$H$7*100</f>
        <v>0</v>
      </c>
      <c r="P91" s="29">
        <f>I91/$I$7*100</f>
        <v>82.75534441805226</v>
      </c>
      <c r="Q91" s="29">
        <f>J91/$J$7*100</f>
        <v>0</v>
      </c>
      <c r="R91" s="29">
        <f>K91/$K$7*100</f>
        <v>0</v>
      </c>
      <c r="S91" s="29">
        <f>L91/$L$7*100</f>
        <v>0</v>
      </c>
      <c r="T91" s="29">
        <f>M91/$M$7*100</f>
        <v>0</v>
      </c>
      <c r="U91" s="30">
        <f>SUM(N91:T91)/F91</f>
        <v>84.04132909390196</v>
      </c>
      <c r="V91" s="1"/>
    </row>
    <row r="92" spans="1:22" s="31" customFormat="1" ht="14.25">
      <c r="A92" s="24">
        <v>85</v>
      </c>
      <c r="B92" s="25" t="s">
        <v>138</v>
      </c>
      <c r="C92" s="26" t="s">
        <v>30</v>
      </c>
      <c r="D92" s="26" t="s">
        <v>101</v>
      </c>
      <c r="E92" s="26" t="s">
        <v>139</v>
      </c>
      <c r="F92" s="27">
        <f>COUNT(G92:M92)</f>
        <v>1</v>
      </c>
      <c r="G92" s="27"/>
      <c r="H92" s="27"/>
      <c r="I92" s="26">
        <v>1769</v>
      </c>
      <c r="J92" s="28"/>
      <c r="K92" s="27"/>
      <c r="L92" s="27"/>
      <c r="M92" s="27"/>
      <c r="N92" s="29">
        <f>G92/$G$7*100</f>
        <v>0</v>
      </c>
      <c r="O92" s="29">
        <f>H92/$H$7*100</f>
        <v>0</v>
      </c>
      <c r="P92" s="29">
        <f>I92/$I$7*100</f>
        <v>84.03800475059381</v>
      </c>
      <c r="Q92" s="29">
        <f>J92/$J$7*100</f>
        <v>0</v>
      </c>
      <c r="R92" s="29">
        <f>K92/$K$7*100</f>
        <v>0</v>
      </c>
      <c r="S92" s="24"/>
      <c r="T92" s="24"/>
      <c r="U92" s="30">
        <f>SUM(N92:T92)/F92</f>
        <v>84.03800475059381</v>
      </c>
      <c r="V92" s="33"/>
    </row>
    <row r="93" spans="1:22" ht="14.25">
      <c r="A93" s="24">
        <v>86</v>
      </c>
      <c r="B93" s="25" t="s">
        <v>140</v>
      </c>
      <c r="C93" s="26" t="s">
        <v>19</v>
      </c>
      <c r="D93" s="26" t="s">
        <v>33</v>
      </c>
      <c r="E93" s="26" t="s">
        <v>105</v>
      </c>
      <c r="F93" s="27">
        <f>COUNT(G93:M93)</f>
        <v>2</v>
      </c>
      <c r="G93" s="28"/>
      <c r="H93" s="26">
        <v>1298</v>
      </c>
      <c r="I93" s="28"/>
      <c r="J93" s="28">
        <v>1527</v>
      </c>
      <c r="K93" s="28"/>
      <c r="L93" s="28"/>
      <c r="M93" s="28"/>
      <c r="N93" s="29">
        <f>G93/$G$7*100</f>
        <v>0</v>
      </c>
      <c r="O93" s="29">
        <f>H93/$H$7*100</f>
        <v>81.22653316645807</v>
      </c>
      <c r="P93" s="29">
        <f>I93/$I$7*100</f>
        <v>0</v>
      </c>
      <c r="Q93" s="29">
        <f>J93/$J$7*100</f>
        <v>86.81068789084708</v>
      </c>
      <c r="R93" s="29">
        <f>K93/$K$7*100</f>
        <v>0</v>
      </c>
      <c r="S93" s="29">
        <f>L93/$L$7*100</f>
        <v>0</v>
      </c>
      <c r="T93" s="29">
        <f>M93/$M$7*100</f>
        <v>0</v>
      </c>
      <c r="U93" s="30">
        <f>SUM(N93:T93)/F93</f>
        <v>84.01861052865257</v>
      </c>
      <c r="V93" s="31"/>
    </row>
    <row r="94" spans="1:21" ht="14.25">
      <c r="A94" s="24">
        <v>87</v>
      </c>
      <c r="B94" s="36" t="s">
        <v>141</v>
      </c>
      <c r="C94" s="24" t="s">
        <v>30</v>
      </c>
      <c r="D94" s="24" t="s">
        <v>31</v>
      </c>
      <c r="E94" s="24" t="s">
        <v>21</v>
      </c>
      <c r="F94" s="27">
        <f>COUNT(G94:M94)</f>
        <v>2</v>
      </c>
      <c r="G94" s="27"/>
      <c r="H94" s="27"/>
      <c r="I94" s="28"/>
      <c r="J94" s="28">
        <v>1527</v>
      </c>
      <c r="K94" s="27">
        <v>1709</v>
      </c>
      <c r="L94" s="27"/>
      <c r="M94" s="27"/>
      <c r="N94" s="24"/>
      <c r="O94" s="24"/>
      <c r="P94" s="24"/>
      <c r="Q94" s="29">
        <f>J94/$J$7*100</f>
        <v>86.81068789084708</v>
      </c>
      <c r="R94" s="29">
        <f>K94/$K$7*100</f>
        <v>93.33697433096668</v>
      </c>
      <c r="S94" s="24"/>
      <c r="T94" s="24"/>
      <c r="U94" s="30">
        <f>SUM(N94:T94)/F94</f>
        <v>90.07383111090688</v>
      </c>
    </row>
    <row r="95" spans="1:21" s="31" customFormat="1" ht="14.25">
      <c r="A95" s="24">
        <v>88</v>
      </c>
      <c r="B95" s="25" t="s">
        <v>142</v>
      </c>
      <c r="C95" s="26" t="s">
        <v>26</v>
      </c>
      <c r="D95" s="26" t="s">
        <v>55</v>
      </c>
      <c r="E95" s="26" t="s">
        <v>105</v>
      </c>
      <c r="F95" s="27">
        <f>COUNT(G95:M95)</f>
        <v>2</v>
      </c>
      <c r="G95" s="26">
        <v>1552</v>
      </c>
      <c r="H95" s="28"/>
      <c r="I95" s="28"/>
      <c r="J95" s="28">
        <v>1408</v>
      </c>
      <c r="K95" s="28"/>
      <c r="L95" s="28"/>
      <c r="M95" s="28"/>
      <c r="N95" s="29">
        <f>G95/$G$7*100</f>
        <v>87.58465011286681</v>
      </c>
      <c r="O95" s="29">
        <f>H95/$H$7*100</f>
        <v>0</v>
      </c>
      <c r="P95" s="29">
        <f>I95/$I$7*100</f>
        <v>0</v>
      </c>
      <c r="Q95" s="29">
        <f>J95/$J$7*100</f>
        <v>80.0454803865833</v>
      </c>
      <c r="R95" s="29">
        <f>K95/$K$7*100</f>
        <v>0</v>
      </c>
      <c r="S95" s="29">
        <f>L95/$L$7*100</f>
        <v>0</v>
      </c>
      <c r="T95" s="29">
        <f>M95/$M$7*100</f>
        <v>0</v>
      </c>
      <c r="U95" s="30">
        <f>SUM(N95:T95)/F95</f>
        <v>83.81506524972505</v>
      </c>
    </row>
    <row r="96" spans="1:21" ht="14.25">
      <c r="A96" s="24">
        <v>89</v>
      </c>
      <c r="B96" s="36" t="s">
        <v>143</v>
      </c>
      <c r="C96" s="24" t="s">
        <v>26</v>
      </c>
      <c r="D96" s="24" t="s">
        <v>45</v>
      </c>
      <c r="E96" s="24" t="s">
        <v>28</v>
      </c>
      <c r="F96" s="27">
        <f>COUNT(G96:M96)</f>
        <v>1</v>
      </c>
      <c r="G96" s="27"/>
      <c r="H96" s="27"/>
      <c r="I96" s="28"/>
      <c r="J96" s="28">
        <v>1474</v>
      </c>
      <c r="K96" s="27"/>
      <c r="L96" s="27"/>
      <c r="M96" s="27"/>
      <c r="N96" s="24"/>
      <c r="O96" s="24"/>
      <c r="P96" s="24"/>
      <c r="Q96" s="29">
        <f>J96/$J$7*100</f>
        <v>83.79761227970438</v>
      </c>
      <c r="R96" s="29">
        <f>K96/$K$7*100</f>
        <v>0</v>
      </c>
      <c r="S96" s="24"/>
      <c r="T96" s="24"/>
      <c r="U96" s="30">
        <f>SUM(N96:T96)/F96</f>
        <v>83.79761227970438</v>
      </c>
    </row>
    <row r="97" spans="1:22" s="33" customFormat="1" ht="14.25">
      <c r="A97" s="24">
        <v>90</v>
      </c>
      <c r="B97" s="25" t="s">
        <v>144</v>
      </c>
      <c r="C97" s="26" t="s">
        <v>145</v>
      </c>
      <c r="D97" s="26" t="s">
        <v>78</v>
      </c>
      <c r="E97" s="26" t="s">
        <v>134</v>
      </c>
      <c r="F97" s="27">
        <f>COUNT(G97:M97)</f>
        <v>2</v>
      </c>
      <c r="G97" s="26">
        <v>1501</v>
      </c>
      <c r="H97" s="26">
        <v>1322</v>
      </c>
      <c r="I97" s="28"/>
      <c r="J97" s="28"/>
      <c r="K97" s="28"/>
      <c r="L97" s="28"/>
      <c r="M97" s="28"/>
      <c r="N97" s="29">
        <f>G97/$G$7*100</f>
        <v>84.70654627539503</v>
      </c>
      <c r="O97" s="29">
        <f>H97/$H$7*100</f>
        <v>82.72841051314143</v>
      </c>
      <c r="P97" s="29">
        <f>I97/$I$7*100</f>
        <v>0</v>
      </c>
      <c r="Q97" s="29">
        <f>J97/$J$7*100</f>
        <v>0</v>
      </c>
      <c r="R97" s="29">
        <f>K97/$K$7*100</f>
        <v>0</v>
      </c>
      <c r="S97" s="29">
        <f>L97/$L$7*100</f>
        <v>0</v>
      </c>
      <c r="T97" s="29">
        <f>M97/$M$7*100</f>
        <v>0</v>
      </c>
      <c r="U97" s="30">
        <f>SUM(N97:T97)/F97</f>
        <v>83.71747839426823</v>
      </c>
      <c r="V97" s="31"/>
    </row>
    <row r="98" spans="1:21" ht="14.25">
      <c r="A98" s="24">
        <v>91</v>
      </c>
      <c r="B98" s="25" t="s">
        <v>146</v>
      </c>
      <c r="C98" s="26" t="s">
        <v>26</v>
      </c>
      <c r="D98" s="26" t="s">
        <v>147</v>
      </c>
      <c r="E98" s="26" t="s">
        <v>24</v>
      </c>
      <c r="F98" s="27">
        <f>COUNT(G98:M98)</f>
        <v>1</v>
      </c>
      <c r="G98" s="27"/>
      <c r="H98" s="27"/>
      <c r="I98" s="26">
        <v>1758</v>
      </c>
      <c r="J98" s="28"/>
      <c r="K98" s="27"/>
      <c r="L98" s="27"/>
      <c r="M98" s="27"/>
      <c r="N98" s="29">
        <f>G98/$G$7*100</f>
        <v>0</v>
      </c>
      <c r="O98" s="29">
        <f>H98/$H$7*100</f>
        <v>0</v>
      </c>
      <c r="P98" s="29">
        <f>I98/$I$7*100</f>
        <v>83.51543942992873</v>
      </c>
      <c r="Q98" s="29">
        <f>J98/$J$7*100</f>
        <v>0</v>
      </c>
      <c r="R98" s="29">
        <f>K98/$K$7*100</f>
        <v>0</v>
      </c>
      <c r="S98" s="24"/>
      <c r="T98" s="24"/>
      <c r="U98" s="30">
        <f>SUM(N98:T98)/F98</f>
        <v>83.51543942992873</v>
      </c>
    </row>
    <row r="99" spans="1:21" s="31" customFormat="1" ht="14.25">
      <c r="A99" s="24">
        <v>92</v>
      </c>
      <c r="B99" s="36" t="s">
        <v>148</v>
      </c>
      <c r="C99" s="24" t="s">
        <v>26</v>
      </c>
      <c r="D99" s="24" t="s">
        <v>66</v>
      </c>
      <c r="E99" s="24" t="s">
        <v>98</v>
      </c>
      <c r="F99" s="27">
        <f>COUNT(G99:M99)</f>
        <v>1</v>
      </c>
      <c r="G99" s="27"/>
      <c r="H99" s="27"/>
      <c r="I99" s="28"/>
      <c r="J99" s="28">
        <v>1469</v>
      </c>
      <c r="K99" s="27"/>
      <c r="L99" s="27"/>
      <c r="M99" s="27"/>
      <c r="N99" s="24"/>
      <c r="O99" s="24"/>
      <c r="P99" s="24"/>
      <c r="Q99" s="29">
        <f>J99/$J$7*100</f>
        <v>83.51335986355885</v>
      </c>
      <c r="R99" s="29">
        <f>K99/$K$7*100</f>
        <v>0</v>
      </c>
      <c r="S99" s="24"/>
      <c r="T99" s="24"/>
      <c r="U99" s="30">
        <f>SUM(N99:T99)/F99</f>
        <v>83.51335986355885</v>
      </c>
    </row>
    <row r="100" spans="1:21" s="31" customFormat="1" ht="14.25">
      <c r="A100" s="24">
        <v>93</v>
      </c>
      <c r="B100" s="25" t="s">
        <v>149</v>
      </c>
      <c r="C100" s="26" t="s">
        <v>26</v>
      </c>
      <c r="D100" s="26" t="s">
        <v>31</v>
      </c>
      <c r="E100" s="26" t="s">
        <v>34</v>
      </c>
      <c r="F100" s="27">
        <f>COUNT(G100:M100)</f>
        <v>1</v>
      </c>
      <c r="G100" s="26">
        <v>1478</v>
      </c>
      <c r="H100" s="28"/>
      <c r="I100" s="28"/>
      <c r="J100" s="28"/>
      <c r="K100" s="28"/>
      <c r="L100" s="28"/>
      <c r="M100" s="28"/>
      <c r="N100" s="29">
        <f>G100/$G$7*100</f>
        <v>83.40857787810384</v>
      </c>
      <c r="O100" s="29">
        <f>H100/$H$7*100</f>
        <v>0</v>
      </c>
      <c r="P100" s="29">
        <f>I100/$I$7*100</f>
        <v>0</v>
      </c>
      <c r="Q100" s="29">
        <f>J100/$J$7*100</f>
        <v>0</v>
      </c>
      <c r="R100" s="29">
        <f>K100/$K$7*100</f>
        <v>0</v>
      </c>
      <c r="S100" s="29">
        <f>L100/$L$7*100</f>
        <v>0</v>
      </c>
      <c r="T100" s="29">
        <f>M100/$M$7*100</f>
        <v>0</v>
      </c>
      <c r="U100" s="30">
        <f>SUM(N100:T100)/F100</f>
        <v>83.40857787810384</v>
      </c>
    </row>
    <row r="101" spans="1:21" ht="14.25">
      <c r="A101" s="24">
        <v>94</v>
      </c>
      <c r="B101" s="25" t="s">
        <v>150</v>
      </c>
      <c r="C101" s="26" t="s">
        <v>26</v>
      </c>
      <c r="D101" s="26" t="s">
        <v>31</v>
      </c>
      <c r="E101" s="26" t="s">
        <v>112</v>
      </c>
      <c r="F101" s="27">
        <f>COUNT(G101:M101)</f>
        <v>2</v>
      </c>
      <c r="G101" s="26">
        <v>1626</v>
      </c>
      <c r="H101" s="28"/>
      <c r="I101" s="28"/>
      <c r="J101" s="28"/>
      <c r="K101" s="28">
        <v>1573</v>
      </c>
      <c r="L101" s="28"/>
      <c r="M101" s="28"/>
      <c r="N101" s="29">
        <f>G101/$G$7*100</f>
        <v>91.7607223476298</v>
      </c>
      <c r="O101" s="29">
        <f>H101/$H$7*100</f>
        <v>0</v>
      </c>
      <c r="P101" s="29">
        <f>I101/$I$7*100</f>
        <v>0</v>
      </c>
      <c r="Q101" s="29">
        <f>J101/$J$7*100</f>
        <v>0</v>
      </c>
      <c r="R101" s="29">
        <f>K101/$K$7*100</f>
        <v>85.90933915892954</v>
      </c>
      <c r="S101" s="29">
        <f>L101/$L$7*100</f>
        <v>0</v>
      </c>
      <c r="T101" s="29">
        <f>M101/$M$7*100</f>
        <v>0</v>
      </c>
      <c r="U101" s="30">
        <f>SUM(N101:T101)/F101</f>
        <v>88.83503075327967</v>
      </c>
    </row>
    <row r="102" spans="1:21" ht="14.25">
      <c r="A102" s="24">
        <v>95</v>
      </c>
      <c r="B102" s="36" t="s">
        <v>151</v>
      </c>
      <c r="C102" s="24" t="s">
        <v>26</v>
      </c>
      <c r="D102" s="24" t="s">
        <v>55</v>
      </c>
      <c r="E102" s="24" t="s">
        <v>42</v>
      </c>
      <c r="F102" s="27">
        <f>COUNT(G102:M102)</f>
        <v>1</v>
      </c>
      <c r="G102" s="27"/>
      <c r="H102" s="27"/>
      <c r="I102" s="28"/>
      <c r="J102" s="28">
        <v>1464</v>
      </c>
      <c r="K102" s="27"/>
      <c r="L102" s="27"/>
      <c r="M102" s="27"/>
      <c r="N102" s="24"/>
      <c r="O102" s="24"/>
      <c r="P102" s="24"/>
      <c r="Q102" s="29">
        <f>J102/$J$7*100</f>
        <v>83.2291074474133</v>
      </c>
      <c r="R102" s="29">
        <f>K102/$K$7*100</f>
        <v>0</v>
      </c>
      <c r="S102" s="24"/>
      <c r="T102" s="24"/>
      <c r="U102" s="30">
        <f>SUM(N102:T102)/F102</f>
        <v>83.2291074474133</v>
      </c>
    </row>
    <row r="103" spans="1:21" ht="14.25">
      <c r="A103" s="24">
        <v>96</v>
      </c>
      <c r="B103" s="36" t="s">
        <v>152</v>
      </c>
      <c r="C103" s="24" t="s">
        <v>19</v>
      </c>
      <c r="D103" s="24" t="s">
        <v>33</v>
      </c>
      <c r="E103" s="24" t="s">
        <v>28</v>
      </c>
      <c r="F103" s="27">
        <f>COUNT(G103:M103)</f>
        <v>1</v>
      </c>
      <c r="G103" s="27"/>
      <c r="H103" s="27"/>
      <c r="I103" s="28"/>
      <c r="J103" s="28">
        <v>1458</v>
      </c>
      <c r="K103" s="27"/>
      <c r="L103" s="27"/>
      <c r="M103" s="27"/>
      <c r="N103" s="24"/>
      <c r="O103" s="24"/>
      <c r="P103" s="24"/>
      <c r="Q103" s="29">
        <f>J103/$J$7*100</f>
        <v>82.88800454803867</v>
      </c>
      <c r="R103" s="29">
        <f>K103/$K$7*100</f>
        <v>0</v>
      </c>
      <c r="S103" s="24"/>
      <c r="T103" s="24"/>
      <c r="U103" s="30">
        <f>SUM(N103:T103)/F103</f>
        <v>82.88800454803867</v>
      </c>
    </row>
    <row r="104" spans="1:22" s="31" customFormat="1" ht="14.25">
      <c r="A104" s="24">
        <v>97</v>
      </c>
      <c r="B104" s="25" t="s">
        <v>153</v>
      </c>
      <c r="C104" s="26" t="s">
        <v>26</v>
      </c>
      <c r="D104" s="26" t="s">
        <v>101</v>
      </c>
      <c r="E104" s="26" t="s">
        <v>42</v>
      </c>
      <c r="F104" s="27">
        <f>COUNT(G104:M104)</f>
        <v>2</v>
      </c>
      <c r="G104" s="26">
        <v>1513</v>
      </c>
      <c r="H104" s="28"/>
      <c r="I104" s="26">
        <v>1681</v>
      </c>
      <c r="J104" s="28"/>
      <c r="K104" s="28"/>
      <c r="L104" s="28"/>
      <c r="M104" s="28"/>
      <c r="N104" s="29">
        <f>G104/$G$7*100</f>
        <v>85.38374717832957</v>
      </c>
      <c r="O104" s="29">
        <f>H104/$H$7*100</f>
        <v>0</v>
      </c>
      <c r="P104" s="29">
        <f>I104/$I$7*100</f>
        <v>79.85748218527316</v>
      </c>
      <c r="Q104" s="29">
        <f>J104/$J$7*100</f>
        <v>0</v>
      </c>
      <c r="R104" s="29">
        <f>K104/$K$7*100</f>
        <v>0</v>
      </c>
      <c r="S104" s="29">
        <f>L104/$L$7*100</f>
        <v>0</v>
      </c>
      <c r="T104" s="29">
        <f>M104/$M$7*100</f>
        <v>0</v>
      </c>
      <c r="U104" s="30">
        <f>SUM(N104:T104)/F104</f>
        <v>82.62061468180136</v>
      </c>
      <c r="V104" s="1"/>
    </row>
    <row r="105" spans="1:21" ht="14.25">
      <c r="A105" s="24">
        <v>98</v>
      </c>
      <c r="B105" s="36" t="s">
        <v>154</v>
      </c>
      <c r="C105" s="24" t="s">
        <v>30</v>
      </c>
      <c r="D105" s="24" t="s">
        <v>66</v>
      </c>
      <c r="E105" s="24" t="s">
        <v>28</v>
      </c>
      <c r="F105" s="27">
        <f>COUNT(G105:M105)</f>
        <v>1</v>
      </c>
      <c r="G105" s="27"/>
      <c r="H105" s="27"/>
      <c r="I105" s="28"/>
      <c r="J105" s="28">
        <v>1453</v>
      </c>
      <c r="K105" s="27"/>
      <c r="L105" s="27"/>
      <c r="M105" s="27"/>
      <c r="N105" s="24"/>
      <c r="O105" s="24"/>
      <c r="P105" s="24"/>
      <c r="Q105" s="29">
        <f>J105/$J$7*100</f>
        <v>82.60375213189312</v>
      </c>
      <c r="R105" s="29">
        <f>K105/$K$7*100</f>
        <v>0</v>
      </c>
      <c r="S105" s="24"/>
      <c r="T105" s="24"/>
      <c r="U105" s="30">
        <f>SUM(N105:T105)/F105</f>
        <v>82.60375213189312</v>
      </c>
    </row>
    <row r="106" spans="1:21" s="31" customFormat="1" ht="14.25">
      <c r="A106" s="24">
        <v>99</v>
      </c>
      <c r="B106" s="25" t="s">
        <v>155</v>
      </c>
      <c r="C106" s="26" t="s">
        <v>30</v>
      </c>
      <c r="D106" s="26" t="s">
        <v>31</v>
      </c>
      <c r="E106" s="26" t="s">
        <v>46</v>
      </c>
      <c r="F106" s="27">
        <f>COUNT(G106:M106)</f>
        <v>1</v>
      </c>
      <c r="G106" s="34"/>
      <c r="H106" s="26">
        <v>1317</v>
      </c>
      <c r="I106" s="28"/>
      <c r="J106" s="28"/>
      <c r="K106" s="28"/>
      <c r="L106" s="28"/>
      <c r="M106" s="28"/>
      <c r="N106" s="29">
        <f>G106/$G$7*100</f>
        <v>0</v>
      </c>
      <c r="O106" s="29">
        <f>H106/$H$7*100</f>
        <v>82.41551939924906</v>
      </c>
      <c r="P106" s="29">
        <f>I106/$I$7*100</f>
        <v>0</v>
      </c>
      <c r="Q106" s="29">
        <f>J106/$J$7*100</f>
        <v>0</v>
      </c>
      <c r="R106" s="29">
        <f>K106/$K$7*100</f>
        <v>0</v>
      </c>
      <c r="S106" s="29">
        <f>L106/$L$7*100</f>
        <v>0</v>
      </c>
      <c r="T106" s="29">
        <f>M106/$M$7*100</f>
        <v>0</v>
      </c>
      <c r="U106" s="30">
        <f>SUM(N106:T106)/F106</f>
        <v>82.41551939924906</v>
      </c>
    </row>
    <row r="107" spans="1:22" ht="14.25">
      <c r="A107" s="24">
        <v>100</v>
      </c>
      <c r="B107" s="25" t="s">
        <v>156</v>
      </c>
      <c r="C107" s="26" t="s">
        <v>19</v>
      </c>
      <c r="D107" s="26" t="s">
        <v>33</v>
      </c>
      <c r="E107" s="26" t="s">
        <v>134</v>
      </c>
      <c r="F107" s="27">
        <f>COUNT(G107:M107)</f>
        <v>2</v>
      </c>
      <c r="G107" s="26">
        <v>1517</v>
      </c>
      <c r="H107" s="26">
        <v>1265</v>
      </c>
      <c r="I107" s="28"/>
      <c r="J107" s="28"/>
      <c r="K107" s="28"/>
      <c r="L107" s="28"/>
      <c r="M107" s="28"/>
      <c r="N107" s="29">
        <f>G107/$G$7*100</f>
        <v>85.60948081264108</v>
      </c>
      <c r="O107" s="29">
        <f>H107/$H$7*100</f>
        <v>79.16145181476845</v>
      </c>
      <c r="P107" s="29">
        <f>I107/$I$7*100</f>
        <v>0</v>
      </c>
      <c r="Q107" s="29">
        <f>J107/$J$7*100</f>
        <v>0</v>
      </c>
      <c r="R107" s="29">
        <f>K107/$K$7*100</f>
        <v>0</v>
      </c>
      <c r="S107" s="29">
        <f>L107/$L$7*100</f>
        <v>0</v>
      </c>
      <c r="T107" s="29">
        <f>M107/$M$7*100</f>
        <v>0</v>
      </c>
      <c r="U107" s="30">
        <f>SUM(N107:T107)/F107</f>
        <v>82.38546631370477</v>
      </c>
      <c r="V107" s="31"/>
    </row>
    <row r="108" spans="1:21" s="31" customFormat="1" ht="14.25">
      <c r="A108" s="24">
        <v>101</v>
      </c>
      <c r="B108" s="25" t="s">
        <v>157</v>
      </c>
      <c r="C108" s="26" t="s">
        <v>26</v>
      </c>
      <c r="D108" s="26" t="s">
        <v>78</v>
      </c>
      <c r="E108" s="26" t="s">
        <v>105</v>
      </c>
      <c r="F108" s="27">
        <f>COUNT(G108:M108)</f>
        <v>2</v>
      </c>
      <c r="G108" s="34"/>
      <c r="H108" s="26">
        <v>1355</v>
      </c>
      <c r="I108" s="28"/>
      <c r="J108" s="28">
        <v>1402</v>
      </c>
      <c r="K108" s="28"/>
      <c r="L108" s="28"/>
      <c r="M108" s="28"/>
      <c r="N108" s="29">
        <f>G108/$G$7*100</f>
        <v>0</v>
      </c>
      <c r="O108" s="29">
        <f>H108/$H$7*100</f>
        <v>84.79349186483104</v>
      </c>
      <c r="P108" s="29">
        <f>I108/$I$7*100</f>
        <v>0</v>
      </c>
      <c r="Q108" s="29">
        <f>J108/$J$7*100</f>
        <v>79.70437748720865</v>
      </c>
      <c r="R108" s="29">
        <f>K108/$K$7*100</f>
        <v>0</v>
      </c>
      <c r="S108" s="29">
        <f>L108/$L$7*100</f>
        <v>0</v>
      </c>
      <c r="T108" s="29">
        <f>M108/$M$7*100</f>
        <v>0</v>
      </c>
      <c r="U108" s="30">
        <f>SUM(N108:T108)/F108</f>
        <v>82.24893467601984</v>
      </c>
    </row>
    <row r="109" spans="1:21" ht="14.25">
      <c r="A109" s="24">
        <v>102</v>
      </c>
      <c r="B109" s="36" t="s">
        <v>158</v>
      </c>
      <c r="C109" s="24" t="s">
        <v>30</v>
      </c>
      <c r="D109" s="24" t="s">
        <v>50</v>
      </c>
      <c r="E109" s="24" t="s">
        <v>28</v>
      </c>
      <c r="F109" s="27">
        <f>COUNT(G109:M109)</f>
        <v>1</v>
      </c>
      <c r="G109" s="27"/>
      <c r="H109" s="27"/>
      <c r="I109" s="28"/>
      <c r="J109" s="28">
        <v>1444</v>
      </c>
      <c r="K109" s="27"/>
      <c r="L109" s="27"/>
      <c r="M109" s="27"/>
      <c r="N109" s="24"/>
      <c r="O109" s="24"/>
      <c r="P109" s="24"/>
      <c r="Q109" s="29">
        <f>J109/$J$7*100</f>
        <v>82.09209778283115</v>
      </c>
      <c r="R109" s="29">
        <f>K109/$K$7*100</f>
        <v>0</v>
      </c>
      <c r="S109" s="24"/>
      <c r="T109" s="24"/>
      <c r="U109" s="30">
        <f>SUM(N109:T109)/F109</f>
        <v>82.09209778283115</v>
      </c>
    </row>
    <row r="110" spans="1:21" ht="14.25">
      <c r="A110" s="24">
        <v>103</v>
      </c>
      <c r="B110" s="25" t="s">
        <v>159</v>
      </c>
      <c r="C110" s="26" t="s">
        <v>30</v>
      </c>
      <c r="D110" s="26" t="s">
        <v>31</v>
      </c>
      <c r="E110" s="26" t="s">
        <v>42</v>
      </c>
      <c r="F110" s="27">
        <f>COUNT(G110:M110)</f>
        <v>2</v>
      </c>
      <c r="G110" s="27"/>
      <c r="H110" s="27"/>
      <c r="I110" s="26">
        <v>1564</v>
      </c>
      <c r="J110" s="28">
        <v>1547</v>
      </c>
      <c r="K110" s="27"/>
      <c r="L110" s="27"/>
      <c r="M110" s="27"/>
      <c r="N110" s="29">
        <f>G110/$G$7*100</f>
        <v>0</v>
      </c>
      <c r="O110" s="29">
        <f>H110/$H$7*100</f>
        <v>0</v>
      </c>
      <c r="P110" s="29">
        <f>I110/$I$7*100</f>
        <v>74.29928741092637</v>
      </c>
      <c r="Q110" s="29">
        <f>J110/$J$7*100</f>
        <v>87.94769755542922</v>
      </c>
      <c r="R110" s="29">
        <f>K110/$K$7*100</f>
        <v>0</v>
      </c>
      <c r="S110" s="24"/>
      <c r="T110" s="24"/>
      <c r="U110" s="30">
        <f>SUM(N110:T110)/F110</f>
        <v>81.12349248317778</v>
      </c>
    </row>
    <row r="111" spans="1:22" ht="14.25">
      <c r="A111" s="24">
        <v>104</v>
      </c>
      <c r="B111" s="25" t="s">
        <v>160</v>
      </c>
      <c r="C111" s="26" t="s">
        <v>30</v>
      </c>
      <c r="D111" s="26" t="s">
        <v>33</v>
      </c>
      <c r="E111" s="26" t="s">
        <v>34</v>
      </c>
      <c r="F111" s="27">
        <f>COUNT(G111:M111)</f>
        <v>2</v>
      </c>
      <c r="G111" s="28"/>
      <c r="H111" s="26">
        <v>1368</v>
      </c>
      <c r="I111" s="26">
        <v>1610</v>
      </c>
      <c r="J111" s="28"/>
      <c r="K111" s="28"/>
      <c r="L111" s="28"/>
      <c r="M111" s="28"/>
      <c r="N111" s="29">
        <f>G111/$G$7*100</f>
        <v>0</v>
      </c>
      <c r="O111" s="29">
        <f>H111/$H$7*100</f>
        <v>85.60700876095119</v>
      </c>
      <c r="P111" s="29">
        <f>I111/$I$7*100</f>
        <v>76.48456057007125</v>
      </c>
      <c r="Q111" s="29">
        <f>J111/$J$7*100</f>
        <v>0</v>
      </c>
      <c r="R111" s="29">
        <f>K111/$K$7*100</f>
        <v>0</v>
      </c>
      <c r="S111" s="29">
        <f>L111/$L$7*100</f>
        <v>0</v>
      </c>
      <c r="T111" s="29">
        <f>M111/$M$7*100</f>
        <v>0</v>
      </c>
      <c r="U111" s="30">
        <f>SUM(N111:T111)/F111</f>
        <v>81.04578466551122</v>
      </c>
      <c r="V111" s="31"/>
    </row>
    <row r="112" spans="1:22" s="31" customFormat="1" ht="14.25">
      <c r="A112" s="24">
        <v>105</v>
      </c>
      <c r="B112" s="36" t="s">
        <v>161</v>
      </c>
      <c r="C112" s="24" t="s">
        <v>26</v>
      </c>
      <c r="D112" s="24" t="s">
        <v>33</v>
      </c>
      <c r="E112" s="24" t="s">
        <v>28</v>
      </c>
      <c r="F112" s="27">
        <f>COUNT(G112:M112)</f>
        <v>1</v>
      </c>
      <c r="G112" s="27"/>
      <c r="H112" s="27"/>
      <c r="I112" s="28"/>
      <c r="J112" s="28">
        <v>1423</v>
      </c>
      <c r="K112" s="27"/>
      <c r="L112" s="27"/>
      <c r="M112" s="27"/>
      <c r="N112" s="24"/>
      <c r="O112" s="24"/>
      <c r="P112" s="24"/>
      <c r="Q112" s="29">
        <f>J112/$J$7*100</f>
        <v>80.8982376350199</v>
      </c>
      <c r="R112" s="29">
        <f>K112/$K$7*100</f>
        <v>0</v>
      </c>
      <c r="S112" s="24"/>
      <c r="T112" s="24"/>
      <c r="U112" s="30">
        <f>SUM(N112:T112)/F112</f>
        <v>80.8982376350199</v>
      </c>
      <c r="V112" s="1"/>
    </row>
    <row r="113" spans="1:22" ht="14.25">
      <c r="A113" s="24">
        <v>106</v>
      </c>
      <c r="B113" s="36" t="s">
        <v>162</v>
      </c>
      <c r="C113" s="24" t="s">
        <v>26</v>
      </c>
      <c r="D113" s="24" t="s">
        <v>78</v>
      </c>
      <c r="E113" s="24" t="s">
        <v>105</v>
      </c>
      <c r="F113" s="27">
        <f>COUNT(G113:M113)</f>
        <v>1</v>
      </c>
      <c r="G113" s="27"/>
      <c r="H113" s="27"/>
      <c r="I113" s="28"/>
      <c r="J113" s="28">
        <v>1421</v>
      </c>
      <c r="K113" s="27"/>
      <c r="L113" s="27"/>
      <c r="M113" s="27"/>
      <c r="N113" s="24"/>
      <c r="O113" s="24"/>
      <c r="P113" s="24"/>
      <c r="Q113" s="29">
        <f>J113/$J$7*100</f>
        <v>80.78453666856169</v>
      </c>
      <c r="R113" s="29">
        <f>K113/$K$7*100</f>
        <v>0</v>
      </c>
      <c r="S113" s="24"/>
      <c r="T113" s="24"/>
      <c r="U113" s="30">
        <f>SUM(N113:T113)/F113</f>
        <v>80.78453666856169</v>
      </c>
      <c r="V113" s="33"/>
    </row>
    <row r="114" spans="1:21" ht="14.25">
      <c r="A114" s="24">
        <v>107</v>
      </c>
      <c r="B114" s="25" t="s">
        <v>163</v>
      </c>
      <c r="C114" s="26" t="s">
        <v>26</v>
      </c>
      <c r="D114" s="26" t="s">
        <v>23</v>
      </c>
      <c r="E114" s="26" t="s">
        <v>24</v>
      </c>
      <c r="F114" s="27">
        <f>COUNT(G114:M114)</f>
        <v>1</v>
      </c>
      <c r="G114" s="27"/>
      <c r="H114" s="27"/>
      <c r="I114" s="26">
        <v>1694</v>
      </c>
      <c r="J114" s="28"/>
      <c r="K114" s="27"/>
      <c r="L114" s="27"/>
      <c r="M114" s="27"/>
      <c r="N114" s="29">
        <f>G114/$G$7*100</f>
        <v>0</v>
      </c>
      <c r="O114" s="29">
        <f>H114/$H$7*100</f>
        <v>0</v>
      </c>
      <c r="P114" s="29">
        <f>I114/$I$7*100</f>
        <v>80.4750593824228</v>
      </c>
      <c r="Q114" s="29">
        <f>J114/$J$7*100</f>
        <v>0</v>
      </c>
      <c r="R114" s="29">
        <f>K114/$K$7*100</f>
        <v>0</v>
      </c>
      <c r="S114" s="24"/>
      <c r="T114" s="24"/>
      <c r="U114" s="30">
        <f>SUM(N114:T114)/F114</f>
        <v>80.4750593824228</v>
      </c>
    </row>
    <row r="115" spans="1:21" ht="14.25">
      <c r="A115" s="24">
        <v>108</v>
      </c>
      <c r="B115" s="25" t="s">
        <v>164</v>
      </c>
      <c r="C115" s="26" t="s">
        <v>26</v>
      </c>
      <c r="D115" s="26" t="s">
        <v>87</v>
      </c>
      <c r="E115" s="26" t="s">
        <v>165</v>
      </c>
      <c r="F115" s="27">
        <f>COUNT(G115:M115)</f>
        <v>2</v>
      </c>
      <c r="G115" s="28"/>
      <c r="H115" s="26">
        <v>1351</v>
      </c>
      <c r="I115" s="28"/>
      <c r="J115" s="28">
        <v>1342</v>
      </c>
      <c r="K115" s="28"/>
      <c r="L115" s="28"/>
      <c r="M115" s="28"/>
      <c r="N115" s="29">
        <f>G115/$G$7*100</f>
        <v>0</v>
      </c>
      <c r="O115" s="29">
        <f>H115/$H$7*100</f>
        <v>84.54317897371715</v>
      </c>
      <c r="P115" s="29">
        <f>I115/$I$7*100</f>
        <v>0</v>
      </c>
      <c r="Q115" s="29">
        <f>J115/$J$7*100</f>
        <v>76.2933484934622</v>
      </c>
      <c r="R115" s="29">
        <f>K115/$K$7*100</f>
        <v>0</v>
      </c>
      <c r="S115" s="29">
        <f>L115/$L$7*100</f>
        <v>0</v>
      </c>
      <c r="T115" s="29">
        <f>M115/$M$7*100</f>
        <v>0</v>
      </c>
      <c r="U115" s="30">
        <f>SUM(N115:T115)/F115</f>
        <v>80.41826373358967</v>
      </c>
    </row>
    <row r="116" spans="1:22" ht="14.25">
      <c r="A116" s="24">
        <v>109</v>
      </c>
      <c r="B116" s="36" t="s">
        <v>166</v>
      </c>
      <c r="C116" s="24" t="s">
        <v>30</v>
      </c>
      <c r="D116" s="24" t="s">
        <v>90</v>
      </c>
      <c r="E116" s="24" t="s">
        <v>28</v>
      </c>
      <c r="F116" s="27">
        <f>COUNT(G116:M116)</f>
        <v>1</v>
      </c>
      <c r="G116" s="27"/>
      <c r="H116" s="27"/>
      <c r="I116" s="28"/>
      <c r="J116" s="28">
        <v>1414</v>
      </c>
      <c r="K116" s="27"/>
      <c r="L116" s="27"/>
      <c r="M116" s="27"/>
      <c r="N116" s="24"/>
      <c r="O116" s="24"/>
      <c r="P116" s="24"/>
      <c r="Q116" s="29">
        <f>J116/$J$7*100</f>
        <v>80.38658328595794</v>
      </c>
      <c r="R116" s="29">
        <f>K116/$K$7*100</f>
        <v>0</v>
      </c>
      <c r="S116" s="24"/>
      <c r="T116" s="24"/>
      <c r="U116" s="30">
        <f>SUM(N116:T116)/F116</f>
        <v>80.38658328595794</v>
      </c>
      <c r="V116" s="31"/>
    </row>
    <row r="117" spans="1:22" ht="14.25">
      <c r="A117" s="24">
        <v>110</v>
      </c>
      <c r="B117" s="25" t="s">
        <v>167</v>
      </c>
      <c r="C117" s="26" t="s">
        <v>26</v>
      </c>
      <c r="D117" s="26" t="s">
        <v>23</v>
      </c>
      <c r="E117" s="26" t="s">
        <v>46</v>
      </c>
      <c r="F117" s="27">
        <f>COUNT(G117:M117)</f>
        <v>2</v>
      </c>
      <c r="G117" s="28"/>
      <c r="H117" s="26">
        <v>1402</v>
      </c>
      <c r="I117" s="28"/>
      <c r="J117" s="28"/>
      <c r="K117" s="28">
        <v>1537</v>
      </c>
      <c r="L117" s="28"/>
      <c r="M117" s="28"/>
      <c r="N117" s="29">
        <f>G117/$G$7*100</f>
        <v>0</v>
      </c>
      <c r="O117" s="29">
        <f>H117/$H$7*100</f>
        <v>87.73466833541927</v>
      </c>
      <c r="P117" s="29">
        <f>I117/$I$7*100</f>
        <v>0</v>
      </c>
      <c r="Q117" s="29">
        <f>J117/$J$7*100</f>
        <v>0</v>
      </c>
      <c r="R117" s="29">
        <f>K117/$K$7*100</f>
        <v>83.94320043691972</v>
      </c>
      <c r="S117" s="29">
        <f>L117/$L$7*100</f>
        <v>0</v>
      </c>
      <c r="T117" s="29">
        <f>M117/$M$7*100</f>
        <v>0</v>
      </c>
      <c r="U117" s="30">
        <f>SUM(N117:T117)/F117</f>
        <v>85.8389343861695</v>
      </c>
      <c r="V117" s="33"/>
    </row>
    <row r="118" spans="1:22" ht="14.25">
      <c r="A118" s="24">
        <v>111</v>
      </c>
      <c r="B118" s="25" t="s">
        <v>168</v>
      </c>
      <c r="C118" s="26" t="s">
        <v>19</v>
      </c>
      <c r="D118" s="26" t="s">
        <v>27</v>
      </c>
      <c r="E118" s="26" t="s">
        <v>169</v>
      </c>
      <c r="F118" s="27">
        <f>COUNT(G118:M118)</f>
        <v>1</v>
      </c>
      <c r="G118" s="27"/>
      <c r="H118" s="27"/>
      <c r="I118" s="26">
        <v>1686</v>
      </c>
      <c r="J118" s="28"/>
      <c r="K118" s="27"/>
      <c r="L118" s="27"/>
      <c r="M118" s="27"/>
      <c r="N118" s="29">
        <f>G118/$G$7*100</f>
        <v>0</v>
      </c>
      <c r="O118" s="29">
        <f>H118/$H$7*100</f>
        <v>0</v>
      </c>
      <c r="P118" s="29">
        <f>I118/$I$7*100</f>
        <v>80.09501187648456</v>
      </c>
      <c r="Q118" s="29">
        <f>J118/$J$7*100</f>
        <v>0</v>
      </c>
      <c r="R118" s="29">
        <f>K118/$K$7*100</f>
        <v>0</v>
      </c>
      <c r="S118" s="24"/>
      <c r="T118" s="24"/>
      <c r="U118" s="30">
        <f>SUM(N118:T118)/F118</f>
        <v>80.09501187648456</v>
      </c>
      <c r="V118" s="31"/>
    </row>
    <row r="119" spans="1:21" ht="14.25">
      <c r="A119" s="24">
        <v>112</v>
      </c>
      <c r="B119" s="25" t="s">
        <v>170</v>
      </c>
      <c r="C119" s="26" t="s">
        <v>26</v>
      </c>
      <c r="D119" s="26" t="s">
        <v>78</v>
      </c>
      <c r="E119" s="26" t="s">
        <v>67</v>
      </c>
      <c r="F119" s="27">
        <f>COUNT(G119:M119)</f>
        <v>2</v>
      </c>
      <c r="G119" s="26">
        <v>1449</v>
      </c>
      <c r="H119" s="28"/>
      <c r="I119" s="28"/>
      <c r="J119" s="28">
        <v>1379</v>
      </c>
      <c r="K119" s="28"/>
      <c r="L119" s="28"/>
      <c r="M119" s="28"/>
      <c r="N119" s="29">
        <f>G119/$G$7*100</f>
        <v>81.77200902934537</v>
      </c>
      <c r="O119" s="29">
        <f>H119/$H$7*100</f>
        <v>0</v>
      </c>
      <c r="P119" s="29">
        <f>I119/$I$7*100</f>
        <v>0</v>
      </c>
      <c r="Q119" s="29">
        <f>J119/$J$7*100</f>
        <v>78.39681637293917</v>
      </c>
      <c r="R119" s="29">
        <f>K119/$K$7*100</f>
        <v>0</v>
      </c>
      <c r="S119" s="29">
        <f>L119/$L$7*100</f>
        <v>0</v>
      </c>
      <c r="T119" s="29">
        <f>M119/$M$7*100</f>
        <v>0</v>
      </c>
      <c r="U119" s="30">
        <f>SUM(N119:T119)/F119</f>
        <v>80.08441270114227</v>
      </c>
    </row>
    <row r="120" spans="1:21" ht="14.25">
      <c r="A120" s="24">
        <v>113</v>
      </c>
      <c r="B120" s="25" t="s">
        <v>171</v>
      </c>
      <c r="C120" s="26" t="s">
        <v>30</v>
      </c>
      <c r="D120" s="26" t="s">
        <v>55</v>
      </c>
      <c r="E120" s="26" t="s">
        <v>24</v>
      </c>
      <c r="F120" s="27">
        <f>COUNT(G120:M120)</f>
        <v>2</v>
      </c>
      <c r="G120" s="34"/>
      <c r="H120" s="26">
        <v>1460</v>
      </c>
      <c r="I120" s="26">
        <v>1448</v>
      </c>
      <c r="J120" s="28"/>
      <c r="K120" s="28"/>
      <c r="L120" s="28"/>
      <c r="M120" s="28"/>
      <c r="N120" s="29">
        <f>G120/$G$7*100</f>
        <v>0</v>
      </c>
      <c r="O120" s="29">
        <f>H120/$H$7*100</f>
        <v>91.36420525657071</v>
      </c>
      <c r="P120" s="29">
        <f>I120/$I$7*100</f>
        <v>68.78859857482186</v>
      </c>
      <c r="Q120" s="29">
        <f>J120/$J$7*100</f>
        <v>0</v>
      </c>
      <c r="R120" s="29">
        <f>K120/$K$7*100</f>
        <v>0</v>
      </c>
      <c r="S120" s="29">
        <f>L120/$L$7*100</f>
        <v>0</v>
      </c>
      <c r="T120" s="29">
        <f>M120/$M$7*100</f>
        <v>0</v>
      </c>
      <c r="U120" s="30">
        <f>SUM(N120:T120)/F120</f>
        <v>80.0764019156963</v>
      </c>
    </row>
    <row r="121" spans="1:22" s="31" customFormat="1" ht="14.25">
      <c r="A121" s="24">
        <v>114</v>
      </c>
      <c r="B121" s="25" t="s">
        <v>172</v>
      </c>
      <c r="C121" s="26" t="s">
        <v>30</v>
      </c>
      <c r="D121" s="26" t="s">
        <v>23</v>
      </c>
      <c r="E121" s="26" t="s">
        <v>139</v>
      </c>
      <c r="F121" s="27">
        <f>COUNT(G121:M121)</f>
        <v>1</v>
      </c>
      <c r="G121" s="27"/>
      <c r="H121" s="27"/>
      <c r="I121" s="26">
        <v>1677</v>
      </c>
      <c r="J121" s="28"/>
      <c r="K121" s="27"/>
      <c r="L121" s="27"/>
      <c r="M121" s="27"/>
      <c r="N121" s="29">
        <f>G121/$G$7*100</f>
        <v>0</v>
      </c>
      <c r="O121" s="29">
        <f>H121/$H$7*100</f>
        <v>0</v>
      </c>
      <c r="P121" s="29">
        <f>I121/$I$7*100</f>
        <v>79.66745843230404</v>
      </c>
      <c r="Q121" s="29">
        <f>J121/$J$7*100</f>
        <v>0</v>
      </c>
      <c r="R121" s="29">
        <f>K121/$K$7*100</f>
        <v>0</v>
      </c>
      <c r="S121" s="24"/>
      <c r="T121" s="24"/>
      <c r="U121" s="30">
        <f>SUM(N121:T121)/F121</f>
        <v>79.66745843230404</v>
      </c>
      <c r="V121" s="1"/>
    </row>
    <row r="122" spans="1:21" ht="14.25">
      <c r="A122" s="24">
        <v>115</v>
      </c>
      <c r="B122" s="25" t="s">
        <v>173</v>
      </c>
      <c r="C122" s="26" t="s">
        <v>30</v>
      </c>
      <c r="D122" s="26" t="s">
        <v>50</v>
      </c>
      <c r="E122" s="26" t="s">
        <v>174</v>
      </c>
      <c r="F122" s="27">
        <f>COUNT(G122:M122)</f>
        <v>2</v>
      </c>
      <c r="G122" s="26">
        <v>1406</v>
      </c>
      <c r="H122" s="26">
        <v>1264</v>
      </c>
      <c r="I122" s="28"/>
      <c r="J122" s="28"/>
      <c r="K122" s="28"/>
      <c r="L122" s="28"/>
      <c r="M122" s="28"/>
      <c r="N122" s="29">
        <f>G122/$G$7*100</f>
        <v>79.3453724604966</v>
      </c>
      <c r="O122" s="29">
        <f>H122/$H$7*100</f>
        <v>79.09887359198999</v>
      </c>
      <c r="P122" s="29">
        <f>I122/$I$7*100</f>
        <v>0</v>
      </c>
      <c r="Q122" s="29">
        <f>J122/$J$7*100</f>
        <v>0</v>
      </c>
      <c r="R122" s="29">
        <f>K122/$K$7*100</f>
        <v>0</v>
      </c>
      <c r="S122" s="29">
        <f>L122/$L$7*100</f>
        <v>0</v>
      </c>
      <c r="T122" s="29">
        <f>M122/$M$7*100</f>
        <v>0</v>
      </c>
      <c r="U122" s="30">
        <f>SUM(N122:T122)/F122</f>
        <v>79.2221230262433</v>
      </c>
    </row>
    <row r="123" spans="1:21" ht="14.25">
      <c r="A123" s="24">
        <v>116</v>
      </c>
      <c r="B123" s="36" t="s">
        <v>175</v>
      </c>
      <c r="C123" s="24" t="s">
        <v>26</v>
      </c>
      <c r="D123" s="24" t="s">
        <v>90</v>
      </c>
      <c r="E123" s="24" t="s">
        <v>28</v>
      </c>
      <c r="F123" s="27">
        <f>COUNT(G123:M123)</f>
        <v>1</v>
      </c>
      <c r="G123" s="27"/>
      <c r="H123" s="27"/>
      <c r="I123" s="28"/>
      <c r="J123" s="28">
        <v>1391</v>
      </c>
      <c r="K123" s="27"/>
      <c r="L123" s="27"/>
      <c r="M123" s="27"/>
      <c r="N123" s="24"/>
      <c r="O123" s="24"/>
      <c r="P123" s="24"/>
      <c r="Q123" s="29">
        <f>J123/$J$7*100</f>
        <v>79.07902217168846</v>
      </c>
      <c r="R123" s="29">
        <f>K123/$K$7*100</f>
        <v>0</v>
      </c>
      <c r="S123" s="24"/>
      <c r="T123" s="24"/>
      <c r="U123" s="30">
        <f>SUM(N123:T123)/F123</f>
        <v>79.07902217168846</v>
      </c>
    </row>
    <row r="124" spans="1:21" s="31" customFormat="1" ht="14.25">
      <c r="A124" s="24">
        <v>117</v>
      </c>
      <c r="B124" s="25" t="s">
        <v>176</v>
      </c>
      <c r="C124" s="26" t="s">
        <v>19</v>
      </c>
      <c r="D124" s="26" t="s">
        <v>33</v>
      </c>
      <c r="E124" s="26" t="s">
        <v>24</v>
      </c>
      <c r="F124" s="27">
        <f>COUNT(G124:M124)</f>
        <v>1</v>
      </c>
      <c r="G124" s="27"/>
      <c r="H124" s="27"/>
      <c r="I124" s="26">
        <v>1664</v>
      </c>
      <c r="J124" s="28"/>
      <c r="K124" s="27"/>
      <c r="L124" s="27"/>
      <c r="M124" s="27"/>
      <c r="N124" s="29">
        <f>G124/$G$7*100</f>
        <v>0</v>
      </c>
      <c r="O124" s="29">
        <f>H124/$H$7*100</f>
        <v>0</v>
      </c>
      <c r="P124" s="29">
        <f>I124/$I$7*100</f>
        <v>79.0498812351544</v>
      </c>
      <c r="Q124" s="29">
        <f>J124/$J$7*100</f>
        <v>0</v>
      </c>
      <c r="R124" s="29">
        <f>K124/$K$7*100</f>
        <v>0</v>
      </c>
      <c r="S124" s="24"/>
      <c r="T124" s="24"/>
      <c r="U124" s="30">
        <f>SUM(N124:T124)/F124</f>
        <v>79.0498812351544</v>
      </c>
    </row>
    <row r="125" spans="1:21" ht="14.25">
      <c r="A125" s="24">
        <v>118</v>
      </c>
      <c r="B125" s="25" t="s">
        <v>177</v>
      </c>
      <c r="C125" s="26" t="s">
        <v>30</v>
      </c>
      <c r="D125" s="26" t="s">
        <v>50</v>
      </c>
      <c r="E125" s="26" t="s">
        <v>174</v>
      </c>
      <c r="F125" s="27">
        <f>COUNT(G125:M125)</f>
        <v>2</v>
      </c>
      <c r="G125" s="26">
        <v>1378</v>
      </c>
      <c r="H125" s="26">
        <v>1283</v>
      </c>
      <c r="I125" s="28"/>
      <c r="J125" s="28"/>
      <c r="K125" s="28"/>
      <c r="L125" s="28"/>
      <c r="M125" s="28"/>
      <c r="N125" s="29">
        <f>G125/$G$7*100</f>
        <v>77.76523702031602</v>
      </c>
      <c r="O125" s="29">
        <f>H125/$H$7*100</f>
        <v>80.28785982478097</v>
      </c>
      <c r="P125" s="29">
        <f>I125/$I$7*100</f>
        <v>0</v>
      </c>
      <c r="Q125" s="29">
        <f>J125/$J$7*100</f>
        <v>0</v>
      </c>
      <c r="R125" s="29">
        <f>K125/$K$7*100</f>
        <v>0</v>
      </c>
      <c r="S125" s="29">
        <f>L125/$L$7*100</f>
        <v>0</v>
      </c>
      <c r="T125" s="29">
        <f>M125/$M$7*100</f>
        <v>0</v>
      </c>
      <c r="U125" s="30">
        <f>SUM(N125:T125)/F125</f>
        <v>79.0265484225485</v>
      </c>
    </row>
    <row r="126" spans="1:21" ht="14.25">
      <c r="A126" s="24">
        <v>119</v>
      </c>
      <c r="B126" s="36" t="s">
        <v>178</v>
      </c>
      <c r="C126" s="24" t="s">
        <v>19</v>
      </c>
      <c r="D126" s="24" t="s">
        <v>50</v>
      </c>
      <c r="E126" s="24" t="s">
        <v>28</v>
      </c>
      <c r="F126" s="27">
        <f>COUNT(G126:M126)</f>
        <v>1</v>
      </c>
      <c r="G126" s="27"/>
      <c r="H126" s="27"/>
      <c r="I126" s="28"/>
      <c r="J126" s="28">
        <v>1383</v>
      </c>
      <c r="K126" s="27"/>
      <c r="L126" s="27"/>
      <c r="M126" s="27"/>
      <c r="N126" s="24"/>
      <c r="O126" s="24"/>
      <c r="P126" s="24"/>
      <c r="Q126" s="29">
        <f>J126/$J$7*100</f>
        <v>78.62421830585559</v>
      </c>
      <c r="R126" s="29">
        <f>K126/$K$7*100</f>
        <v>0</v>
      </c>
      <c r="S126" s="24"/>
      <c r="T126" s="24"/>
      <c r="U126" s="30">
        <f>SUM(N126:T126)/F126</f>
        <v>78.62421830585559</v>
      </c>
    </row>
    <row r="127" spans="1:22" ht="14.25">
      <c r="A127" s="24">
        <v>120</v>
      </c>
      <c r="B127" s="36" t="s">
        <v>179</v>
      </c>
      <c r="C127" s="24" t="s">
        <v>19</v>
      </c>
      <c r="D127" s="24" t="s">
        <v>180</v>
      </c>
      <c r="E127" s="24" t="s">
        <v>98</v>
      </c>
      <c r="F127" s="27">
        <f>COUNT(G127:M127)</f>
        <v>1</v>
      </c>
      <c r="G127" s="27"/>
      <c r="H127" s="27"/>
      <c r="I127" s="28"/>
      <c r="J127" s="28">
        <v>1381</v>
      </c>
      <c r="K127" s="27"/>
      <c r="L127" s="27"/>
      <c r="M127" s="27"/>
      <c r="N127" s="24"/>
      <c r="O127" s="24"/>
      <c r="P127" s="24"/>
      <c r="Q127" s="29">
        <f>J127/$J$7*100</f>
        <v>78.5105173393974</v>
      </c>
      <c r="R127" s="29">
        <f>K127/$K$7*100</f>
        <v>0</v>
      </c>
      <c r="S127" s="24"/>
      <c r="T127" s="24"/>
      <c r="U127" s="30">
        <f>SUM(N127:T127)/F127</f>
        <v>78.5105173393974</v>
      </c>
      <c r="V127" s="31"/>
    </row>
    <row r="128" spans="1:21" ht="14.25">
      <c r="A128" s="24">
        <v>121</v>
      </c>
      <c r="B128" s="36" t="s">
        <v>181</v>
      </c>
      <c r="C128" s="24" t="s">
        <v>26</v>
      </c>
      <c r="D128" s="24" t="s">
        <v>90</v>
      </c>
      <c r="E128" s="24" t="s">
        <v>39</v>
      </c>
      <c r="F128" s="27">
        <f>COUNT(G128:M128)</f>
        <v>1</v>
      </c>
      <c r="G128" s="27"/>
      <c r="H128" s="27"/>
      <c r="I128" s="28"/>
      <c r="J128" s="28">
        <v>1374</v>
      </c>
      <c r="K128" s="27"/>
      <c r="L128" s="27"/>
      <c r="M128" s="27"/>
      <c r="N128" s="24"/>
      <c r="O128" s="24"/>
      <c r="P128" s="24"/>
      <c r="Q128" s="29">
        <f>J128/$J$7*100</f>
        <v>78.11256395679364</v>
      </c>
      <c r="R128" s="29">
        <f>K128/$K$7*100</f>
        <v>0</v>
      </c>
      <c r="S128" s="24"/>
      <c r="T128" s="24"/>
      <c r="U128" s="30">
        <f>SUM(N128:T128)/F128</f>
        <v>78.11256395679364</v>
      </c>
    </row>
    <row r="129" spans="1:21" ht="14.25">
      <c r="A129" s="24">
        <v>122</v>
      </c>
      <c r="B129" s="36" t="s">
        <v>182</v>
      </c>
      <c r="C129" s="24" t="s">
        <v>30</v>
      </c>
      <c r="D129" s="24" t="s">
        <v>66</v>
      </c>
      <c r="E129" s="24" t="s">
        <v>28</v>
      </c>
      <c r="F129" s="27">
        <f>COUNT(G129:M129)</f>
        <v>1</v>
      </c>
      <c r="G129" s="27"/>
      <c r="H129" s="27"/>
      <c r="I129" s="28"/>
      <c r="J129" s="28">
        <v>1374</v>
      </c>
      <c r="K129" s="27"/>
      <c r="L129" s="27"/>
      <c r="M129" s="27"/>
      <c r="N129" s="24"/>
      <c r="O129" s="24"/>
      <c r="P129" s="24"/>
      <c r="Q129" s="29">
        <f>J129/$J$7*100</f>
        <v>78.11256395679364</v>
      </c>
      <c r="R129" s="29">
        <f>K129/$K$7*100</f>
        <v>0</v>
      </c>
      <c r="S129" s="24"/>
      <c r="T129" s="24"/>
      <c r="U129" s="30">
        <f>SUM(N129:T129)/F129</f>
        <v>78.11256395679364</v>
      </c>
    </row>
    <row r="130" spans="1:21" ht="14.25">
      <c r="A130" s="24">
        <v>123</v>
      </c>
      <c r="B130" s="25" t="s">
        <v>183</v>
      </c>
      <c r="C130" s="26" t="s">
        <v>26</v>
      </c>
      <c r="D130" s="26" t="s">
        <v>55</v>
      </c>
      <c r="E130" s="26" t="s">
        <v>139</v>
      </c>
      <c r="F130" s="27">
        <f>COUNT(G130:M130)</f>
        <v>1</v>
      </c>
      <c r="G130" s="27"/>
      <c r="H130" s="27"/>
      <c r="I130" s="26">
        <v>1644</v>
      </c>
      <c r="J130" s="28"/>
      <c r="K130" s="27"/>
      <c r="L130" s="27"/>
      <c r="M130" s="27"/>
      <c r="N130" s="29">
        <f>G130/$G$7*100</f>
        <v>0</v>
      </c>
      <c r="O130" s="29">
        <f>H130/$H$7*100</f>
        <v>0</v>
      </c>
      <c r="P130" s="29">
        <f>I130/$I$7*100</f>
        <v>78.09976247030879</v>
      </c>
      <c r="Q130" s="29">
        <f>J130/$J$7*100</f>
        <v>0</v>
      </c>
      <c r="R130" s="29">
        <f>K130/$K$7*100</f>
        <v>0</v>
      </c>
      <c r="S130" s="24"/>
      <c r="T130" s="24"/>
      <c r="U130" s="30">
        <f>SUM(N130:T130)/F130</f>
        <v>78.09976247030879</v>
      </c>
    </row>
    <row r="131" spans="1:21" ht="14.25">
      <c r="A131" s="24">
        <v>124</v>
      </c>
      <c r="B131" s="25" t="s">
        <v>184</v>
      </c>
      <c r="C131" s="32" t="s">
        <v>19</v>
      </c>
      <c r="D131" s="32" t="s">
        <v>27</v>
      </c>
      <c r="E131" s="32" t="s">
        <v>185</v>
      </c>
      <c r="F131" s="27">
        <f>COUNT(G131:M131)</f>
        <v>1</v>
      </c>
      <c r="G131" s="27"/>
      <c r="H131" s="27"/>
      <c r="I131" s="28"/>
      <c r="J131" s="28"/>
      <c r="K131" s="32">
        <v>1641</v>
      </c>
      <c r="L131" s="27"/>
      <c r="M131" s="27"/>
      <c r="N131" s="24"/>
      <c r="O131" s="24"/>
      <c r="P131" s="24"/>
      <c r="Q131" s="24"/>
      <c r="R131" s="29">
        <f>K131/$K$7*100</f>
        <v>89.62315674494812</v>
      </c>
      <c r="S131" s="24"/>
      <c r="T131" s="24"/>
      <c r="U131" s="30">
        <f>SUM(N131:T131)/F131</f>
        <v>89.62315674494812</v>
      </c>
    </row>
    <row r="132" spans="1:21" ht="14.25">
      <c r="A132" s="24">
        <v>125</v>
      </c>
      <c r="B132" s="36" t="s">
        <v>186</v>
      </c>
      <c r="C132" s="24" t="s">
        <v>30</v>
      </c>
      <c r="D132" s="24" t="s">
        <v>90</v>
      </c>
      <c r="E132" s="24" t="s">
        <v>105</v>
      </c>
      <c r="F132" s="27">
        <f>COUNT(G132:M132)</f>
        <v>1</v>
      </c>
      <c r="G132" s="27"/>
      <c r="H132" s="27"/>
      <c r="I132" s="28"/>
      <c r="J132" s="28">
        <v>1369</v>
      </c>
      <c r="K132" s="27"/>
      <c r="L132" s="27"/>
      <c r="M132" s="27"/>
      <c r="N132" s="24"/>
      <c r="O132" s="24"/>
      <c r="P132" s="24"/>
      <c r="Q132" s="29">
        <f>J132/$J$7*100</f>
        <v>77.8283115406481</v>
      </c>
      <c r="R132" s="29">
        <f>K132/$K$7*100</f>
        <v>0</v>
      </c>
      <c r="S132" s="24"/>
      <c r="T132" s="24"/>
      <c r="U132" s="30">
        <f>SUM(N132:T132)/F132</f>
        <v>77.8283115406481</v>
      </c>
    </row>
    <row r="133" spans="1:21" ht="14.25">
      <c r="A133" s="24">
        <v>126</v>
      </c>
      <c r="B133" s="36" t="s">
        <v>187</v>
      </c>
      <c r="C133" s="24" t="s">
        <v>26</v>
      </c>
      <c r="D133" s="24" t="s">
        <v>87</v>
      </c>
      <c r="E133" s="24" t="s">
        <v>67</v>
      </c>
      <c r="F133" s="27">
        <f>COUNT(G133:M133)</f>
        <v>1</v>
      </c>
      <c r="G133" s="27"/>
      <c r="H133" s="27"/>
      <c r="I133" s="28"/>
      <c r="J133" s="28">
        <v>1368</v>
      </c>
      <c r="K133" s="27"/>
      <c r="L133" s="27"/>
      <c r="M133" s="27"/>
      <c r="N133" s="24"/>
      <c r="O133" s="24"/>
      <c r="P133" s="24"/>
      <c r="Q133" s="29">
        <f>J133/$J$7*100</f>
        <v>77.77146105741899</v>
      </c>
      <c r="R133" s="29">
        <f>K133/$K$7*100</f>
        <v>0</v>
      </c>
      <c r="S133" s="24"/>
      <c r="T133" s="24"/>
      <c r="U133" s="30">
        <f>SUM(N133:T133)/F133</f>
        <v>77.77146105741899</v>
      </c>
    </row>
    <row r="134" spans="1:22" s="31" customFormat="1" ht="14.25">
      <c r="A134" s="24">
        <v>127</v>
      </c>
      <c r="B134" s="25" t="s">
        <v>188</v>
      </c>
      <c r="C134" s="26" t="s">
        <v>26</v>
      </c>
      <c r="D134" s="26" t="s">
        <v>23</v>
      </c>
      <c r="E134" s="26" t="s">
        <v>139</v>
      </c>
      <c r="F134" s="27">
        <f>COUNT(G134:M134)</f>
        <v>1</v>
      </c>
      <c r="G134" s="27"/>
      <c r="H134" s="27"/>
      <c r="I134" s="26">
        <v>1637</v>
      </c>
      <c r="J134" s="28"/>
      <c r="K134" s="27"/>
      <c r="L134" s="27"/>
      <c r="M134" s="27"/>
      <c r="N134" s="29">
        <f>G134/$G$7*100</f>
        <v>0</v>
      </c>
      <c r="O134" s="29">
        <f>H134/$H$7*100</f>
        <v>0</v>
      </c>
      <c r="P134" s="29">
        <f>I134/$I$7*100</f>
        <v>77.76722090261282</v>
      </c>
      <c r="Q134" s="29">
        <f>J134/$J$7*100</f>
        <v>0</v>
      </c>
      <c r="R134" s="29">
        <f>K134/$K$7*100</f>
        <v>0</v>
      </c>
      <c r="S134" s="24"/>
      <c r="T134" s="24"/>
      <c r="U134" s="30">
        <f>SUM(N134:T134)/F134</f>
        <v>77.76722090261282</v>
      </c>
      <c r="V134" s="1"/>
    </row>
    <row r="135" spans="1:21" s="31" customFormat="1" ht="14.25">
      <c r="A135" s="24">
        <v>128</v>
      </c>
      <c r="B135" s="25" t="s">
        <v>189</v>
      </c>
      <c r="C135" s="26" t="s">
        <v>19</v>
      </c>
      <c r="D135" s="26" t="s">
        <v>55</v>
      </c>
      <c r="E135" s="26" t="s">
        <v>46</v>
      </c>
      <c r="F135" s="27">
        <f>COUNT(G135:M135)</f>
        <v>2</v>
      </c>
      <c r="G135" s="28"/>
      <c r="H135" s="26">
        <v>1330</v>
      </c>
      <c r="I135" s="28"/>
      <c r="J135" s="28"/>
      <c r="K135" s="28">
        <v>1521</v>
      </c>
      <c r="L135" s="28"/>
      <c r="M135" s="28"/>
      <c r="N135" s="29">
        <f>G135/$G$7*100</f>
        <v>0</v>
      </c>
      <c r="O135" s="29">
        <f>H135/$H$7*100</f>
        <v>83.22903629536921</v>
      </c>
      <c r="P135" s="29">
        <f>I135/$I$7*100</f>
        <v>0</v>
      </c>
      <c r="Q135" s="29">
        <f>J135/$J$7*100</f>
        <v>0</v>
      </c>
      <c r="R135" s="29">
        <f>K135/$K$7*100</f>
        <v>83.06936100491534</v>
      </c>
      <c r="S135" s="29">
        <f>L135/$L$7*100</f>
        <v>0</v>
      </c>
      <c r="T135" s="29">
        <f>M135/$M$7*100</f>
        <v>0</v>
      </c>
      <c r="U135" s="30">
        <f>SUM(N135:T135)/F135</f>
        <v>83.14919865014227</v>
      </c>
    </row>
    <row r="136" spans="1:21" ht="14.25">
      <c r="A136" s="24">
        <v>129</v>
      </c>
      <c r="B136" s="36" t="s">
        <v>190</v>
      </c>
      <c r="C136" s="24" t="s">
        <v>26</v>
      </c>
      <c r="D136" s="24" t="s">
        <v>87</v>
      </c>
      <c r="E136" s="24" t="s">
        <v>118</v>
      </c>
      <c r="F136" s="27">
        <f>COUNT(G136:M136)</f>
        <v>1</v>
      </c>
      <c r="G136" s="27"/>
      <c r="H136" s="27"/>
      <c r="I136" s="28"/>
      <c r="J136" s="28">
        <v>1366</v>
      </c>
      <c r="K136" s="27"/>
      <c r="L136" s="27"/>
      <c r="M136" s="27"/>
      <c r="N136" s="24"/>
      <c r="O136" s="24"/>
      <c r="P136" s="24"/>
      <c r="Q136" s="29">
        <f>J136/$J$7*100</f>
        <v>77.65776009096076</v>
      </c>
      <c r="R136" s="29">
        <f>K136/$K$7*100</f>
        <v>0</v>
      </c>
      <c r="S136" s="24"/>
      <c r="T136" s="24"/>
      <c r="U136" s="30">
        <f>SUM(N136:T136)/F136</f>
        <v>77.65776009096076</v>
      </c>
    </row>
    <row r="137" spans="1:22" s="31" customFormat="1" ht="14.25">
      <c r="A137" s="24">
        <v>130</v>
      </c>
      <c r="B137" s="25" t="s">
        <v>191</v>
      </c>
      <c r="C137" s="26" t="s">
        <v>19</v>
      </c>
      <c r="D137" s="26" t="s">
        <v>33</v>
      </c>
      <c r="E137" s="26" t="s">
        <v>192</v>
      </c>
      <c r="F137" s="27">
        <f>COUNT(G137:M137)</f>
        <v>2</v>
      </c>
      <c r="G137" s="26">
        <v>1524</v>
      </c>
      <c r="H137" s="28"/>
      <c r="I137" s="28"/>
      <c r="J137" s="28"/>
      <c r="K137" s="28">
        <v>1453</v>
      </c>
      <c r="L137" s="28"/>
      <c r="M137" s="28"/>
      <c r="N137" s="29">
        <f>G137/$G$7*100</f>
        <v>86.00451467268623</v>
      </c>
      <c r="O137" s="29">
        <f>H137/$H$7*100</f>
        <v>0</v>
      </c>
      <c r="P137" s="29">
        <f>I137/$I$7*100</f>
        <v>0</v>
      </c>
      <c r="Q137" s="29">
        <f>J137/$J$7*100</f>
        <v>0</v>
      </c>
      <c r="R137" s="29">
        <f>K137/$K$7*100</f>
        <v>79.35554341889677</v>
      </c>
      <c r="S137" s="29">
        <f>L137/$L$7*100</f>
        <v>0</v>
      </c>
      <c r="T137" s="29">
        <f>M137/$M$7*100</f>
        <v>0</v>
      </c>
      <c r="U137" s="30">
        <f>SUM(N137:T137)/F137</f>
        <v>82.6800290457915</v>
      </c>
      <c r="V137" s="1"/>
    </row>
    <row r="138" spans="1:21" ht="14.25">
      <c r="A138" s="24">
        <v>131</v>
      </c>
      <c r="B138" s="25" t="s">
        <v>193</v>
      </c>
      <c r="C138" s="26" t="s">
        <v>26</v>
      </c>
      <c r="D138" s="26" t="s">
        <v>66</v>
      </c>
      <c r="E138" s="26" t="s">
        <v>127</v>
      </c>
      <c r="F138" s="27">
        <f>COUNT(G138:M138)</f>
        <v>1</v>
      </c>
      <c r="G138" s="28"/>
      <c r="H138" s="26">
        <v>1238</v>
      </c>
      <c r="I138" s="28"/>
      <c r="J138" s="28"/>
      <c r="K138" s="28"/>
      <c r="L138" s="28"/>
      <c r="M138" s="28"/>
      <c r="N138" s="29">
        <f>G138/$G$7*100</f>
        <v>0</v>
      </c>
      <c r="O138" s="29">
        <f>H138/$H$7*100</f>
        <v>77.47183979974969</v>
      </c>
      <c r="P138" s="29">
        <f>I138/$I$7*100</f>
        <v>0</v>
      </c>
      <c r="Q138" s="29">
        <f>J138/$J$7*100</f>
        <v>0</v>
      </c>
      <c r="R138" s="29">
        <f>K138/$K$7*100</f>
        <v>0</v>
      </c>
      <c r="S138" s="29">
        <f>L138/$L$7*100</f>
        <v>0</v>
      </c>
      <c r="T138" s="29">
        <f>M138/$M$7*100</f>
        <v>0</v>
      </c>
      <c r="U138" s="30">
        <f>SUM(N138:T138)/F138</f>
        <v>77.47183979974969</v>
      </c>
    </row>
    <row r="139" spans="1:22" ht="14.25">
      <c r="A139" s="24">
        <v>132</v>
      </c>
      <c r="B139" s="36" t="s">
        <v>194</v>
      </c>
      <c r="C139" s="24" t="s">
        <v>19</v>
      </c>
      <c r="D139" s="24" t="s">
        <v>90</v>
      </c>
      <c r="E139" s="24" t="s">
        <v>98</v>
      </c>
      <c r="F139" s="27">
        <f>COUNT(G139:M139)</f>
        <v>1</v>
      </c>
      <c r="G139" s="27"/>
      <c r="H139" s="27"/>
      <c r="I139" s="28"/>
      <c r="J139" s="28">
        <v>1358</v>
      </c>
      <c r="K139" s="27"/>
      <c r="L139" s="27"/>
      <c r="M139" s="27"/>
      <c r="N139" s="24"/>
      <c r="O139" s="24"/>
      <c r="P139" s="24"/>
      <c r="Q139" s="29">
        <f>J139/$J$7*100</f>
        <v>77.20295622512792</v>
      </c>
      <c r="R139" s="29">
        <f>K139/$K$7*100</f>
        <v>0</v>
      </c>
      <c r="S139" s="24"/>
      <c r="T139" s="24"/>
      <c r="U139" s="30">
        <f>SUM(N139:T139)/F139</f>
        <v>77.20295622512792</v>
      </c>
      <c r="V139" s="31"/>
    </row>
    <row r="140" spans="1:21" ht="14.25">
      <c r="A140" s="24">
        <v>133</v>
      </c>
      <c r="B140" s="25" t="s">
        <v>195</v>
      </c>
      <c r="C140" s="26" t="s">
        <v>26</v>
      </c>
      <c r="D140" s="26" t="s">
        <v>78</v>
      </c>
      <c r="E140" s="26" t="s">
        <v>67</v>
      </c>
      <c r="F140" s="27">
        <f>COUNT(G140:M140)</f>
        <v>2</v>
      </c>
      <c r="G140" s="34"/>
      <c r="H140" s="26">
        <v>1263</v>
      </c>
      <c r="I140" s="28"/>
      <c r="J140" s="28">
        <v>1325</v>
      </c>
      <c r="K140" s="28"/>
      <c r="L140" s="28"/>
      <c r="M140" s="28"/>
      <c r="N140" s="29">
        <f>G140/$G$7*100</f>
        <v>0</v>
      </c>
      <c r="O140" s="29">
        <f>H140/$H$7*100</f>
        <v>79.03629536921152</v>
      </c>
      <c r="P140" s="29">
        <f>I140/$I$7*100</f>
        <v>0</v>
      </c>
      <c r="Q140" s="29">
        <f>J140/$J$7*100</f>
        <v>75.32689027856738</v>
      </c>
      <c r="R140" s="29">
        <f>K140/$K$7*100</f>
        <v>0</v>
      </c>
      <c r="S140" s="29">
        <f>L140/$L$7*100</f>
        <v>0</v>
      </c>
      <c r="T140" s="29">
        <f>M140/$M$7*100</f>
        <v>0</v>
      </c>
      <c r="U140" s="30">
        <f>SUM(N140:T140)/F140</f>
        <v>77.18159282388945</v>
      </c>
    </row>
    <row r="141" spans="1:21" ht="14.25">
      <c r="A141" s="24">
        <v>134</v>
      </c>
      <c r="B141" s="25" t="s">
        <v>196</v>
      </c>
      <c r="C141" s="26" t="s">
        <v>19</v>
      </c>
      <c r="D141" s="26" t="s">
        <v>66</v>
      </c>
      <c r="E141" s="26" t="s">
        <v>37</v>
      </c>
      <c r="F141" s="27">
        <f>COUNT(G141:M141)</f>
        <v>1</v>
      </c>
      <c r="G141" s="28"/>
      <c r="H141" s="26">
        <v>1233</v>
      </c>
      <c r="I141" s="28"/>
      <c r="J141" s="28"/>
      <c r="K141" s="28"/>
      <c r="L141" s="28"/>
      <c r="M141" s="28"/>
      <c r="N141" s="29">
        <f>G141/$G$7*100</f>
        <v>0</v>
      </c>
      <c r="O141" s="29">
        <f>H141/$H$7*100</f>
        <v>77.15894868585733</v>
      </c>
      <c r="P141" s="29">
        <f>I141/$I$7*100</f>
        <v>0</v>
      </c>
      <c r="Q141" s="29">
        <f>J141/$J$7*100</f>
        <v>0</v>
      </c>
      <c r="R141" s="29">
        <f>K141/$K$7*100</f>
        <v>0</v>
      </c>
      <c r="S141" s="29">
        <f>L141/$L$7*100</f>
        <v>0</v>
      </c>
      <c r="T141" s="29">
        <f>M141/$M$7*100</f>
        <v>0</v>
      </c>
      <c r="U141" s="30">
        <f>SUM(N141:T141)/F141</f>
        <v>77.15894868585733</v>
      </c>
    </row>
    <row r="142" spans="1:21" ht="14.25">
      <c r="A142" s="24">
        <v>135</v>
      </c>
      <c r="B142" s="25" t="s">
        <v>197</v>
      </c>
      <c r="C142" s="32" t="s">
        <v>198</v>
      </c>
      <c r="D142" s="32" t="s">
        <v>101</v>
      </c>
      <c r="E142" s="32" t="s">
        <v>21</v>
      </c>
      <c r="F142" s="27">
        <f>COUNT(G142:M142)</f>
        <v>1</v>
      </c>
      <c r="G142" s="27"/>
      <c r="H142" s="27"/>
      <c r="I142" s="28"/>
      <c r="J142" s="28"/>
      <c r="K142" s="32">
        <v>1624</v>
      </c>
      <c r="L142" s="27"/>
      <c r="M142" s="27"/>
      <c r="N142" s="24"/>
      <c r="O142" s="24"/>
      <c r="P142" s="24"/>
      <c r="Q142" s="24"/>
      <c r="R142" s="29">
        <f>K142/$K$7*100</f>
        <v>88.69470234844347</v>
      </c>
      <c r="S142" s="24"/>
      <c r="T142" s="24"/>
      <c r="U142" s="30">
        <f>SUM(N142:T142)/F142</f>
        <v>88.69470234844347</v>
      </c>
    </row>
    <row r="143" spans="1:21" s="31" customFormat="1" ht="14.25">
      <c r="A143" s="24">
        <v>136</v>
      </c>
      <c r="B143" s="36" t="s">
        <v>199</v>
      </c>
      <c r="C143" s="24" t="s">
        <v>30</v>
      </c>
      <c r="D143" s="24" t="s">
        <v>87</v>
      </c>
      <c r="E143" s="24" t="s">
        <v>28</v>
      </c>
      <c r="F143" s="27">
        <f>COUNT(G143:M143)</f>
        <v>1</v>
      </c>
      <c r="G143" s="27"/>
      <c r="H143" s="27"/>
      <c r="I143" s="28"/>
      <c r="J143" s="28">
        <v>1354</v>
      </c>
      <c r="K143" s="27"/>
      <c r="L143" s="27"/>
      <c r="M143" s="27"/>
      <c r="N143" s="24"/>
      <c r="O143" s="24"/>
      <c r="P143" s="24"/>
      <c r="Q143" s="29">
        <f>J143/$J$7*100</f>
        <v>76.97555429221148</v>
      </c>
      <c r="R143" s="29">
        <f>K143/$K$7*100</f>
        <v>0</v>
      </c>
      <c r="S143" s="24"/>
      <c r="T143" s="24"/>
      <c r="U143" s="30">
        <f>SUM(N143:T143)/F143</f>
        <v>76.97555429221148</v>
      </c>
    </row>
    <row r="144" spans="1:21" ht="14.25">
      <c r="A144" s="24">
        <v>137</v>
      </c>
      <c r="B144" s="36" t="s">
        <v>200</v>
      </c>
      <c r="C144" s="24" t="s">
        <v>30</v>
      </c>
      <c r="D144" s="24" t="s">
        <v>87</v>
      </c>
      <c r="E144" s="24" t="s">
        <v>67</v>
      </c>
      <c r="F144" s="27">
        <f>COUNT(G144:M144)</f>
        <v>1</v>
      </c>
      <c r="G144" s="27"/>
      <c r="H144" s="27"/>
      <c r="I144" s="28"/>
      <c r="J144" s="28">
        <v>1354</v>
      </c>
      <c r="K144" s="27"/>
      <c r="L144" s="27"/>
      <c r="M144" s="27"/>
      <c r="N144" s="24"/>
      <c r="O144" s="24"/>
      <c r="P144" s="24"/>
      <c r="Q144" s="29">
        <f>J144/$J$7*100</f>
        <v>76.97555429221148</v>
      </c>
      <c r="R144" s="29">
        <f>K144/$K$7*100</f>
        <v>0</v>
      </c>
      <c r="S144" s="24"/>
      <c r="T144" s="24"/>
      <c r="U144" s="30">
        <f>SUM(N144:T144)/F144</f>
        <v>76.97555429221148</v>
      </c>
    </row>
    <row r="145" spans="1:22" s="31" customFormat="1" ht="14.25">
      <c r="A145" s="24">
        <v>138</v>
      </c>
      <c r="B145" s="25" t="s">
        <v>201</v>
      </c>
      <c r="C145" s="26" t="s">
        <v>30</v>
      </c>
      <c r="D145" s="26" t="s">
        <v>87</v>
      </c>
      <c r="E145" s="26" t="s">
        <v>46</v>
      </c>
      <c r="F145" s="27">
        <f>COUNT(G145:M145)</f>
        <v>1</v>
      </c>
      <c r="G145" s="26">
        <v>1360</v>
      </c>
      <c r="H145" s="28"/>
      <c r="I145" s="28"/>
      <c r="J145" s="28"/>
      <c r="K145" s="28"/>
      <c r="L145" s="28"/>
      <c r="M145" s="28"/>
      <c r="N145" s="29">
        <f>G145/$G$7*100</f>
        <v>76.74943566591422</v>
      </c>
      <c r="O145" s="29">
        <f>H145/$H$7*100</f>
        <v>0</v>
      </c>
      <c r="P145" s="29">
        <f>I145/$I$7*100</f>
        <v>0</v>
      </c>
      <c r="Q145" s="29">
        <f>J145/$J$7*100</f>
        <v>0</v>
      </c>
      <c r="R145" s="29">
        <f>K145/$K$7*100</f>
        <v>0</v>
      </c>
      <c r="S145" s="29">
        <f>L145/$L$7*100</f>
        <v>0</v>
      </c>
      <c r="T145" s="29">
        <f>M145/$M$7*100</f>
        <v>0</v>
      </c>
      <c r="U145" s="30">
        <f>SUM(N145:T145)/F145</f>
        <v>76.74943566591422</v>
      </c>
      <c r="V145" s="1"/>
    </row>
    <row r="146" spans="1:21" ht="14.25">
      <c r="A146" s="24">
        <v>139</v>
      </c>
      <c r="B146" s="25" t="s">
        <v>202</v>
      </c>
      <c r="C146" s="26" t="s">
        <v>26</v>
      </c>
      <c r="D146" s="26" t="s">
        <v>87</v>
      </c>
      <c r="E146" s="26" t="s">
        <v>24</v>
      </c>
      <c r="F146" s="27">
        <f>COUNT(G146:M146)</f>
        <v>2</v>
      </c>
      <c r="G146" s="28"/>
      <c r="H146" s="26">
        <v>1322</v>
      </c>
      <c r="I146" s="26">
        <v>1479</v>
      </c>
      <c r="J146" s="28"/>
      <c r="K146" s="28"/>
      <c r="L146" s="28"/>
      <c r="M146" s="28"/>
      <c r="N146" s="29">
        <f>G146/$G$7*100</f>
        <v>0</v>
      </c>
      <c r="O146" s="29">
        <f>H146/$H$7*100</f>
        <v>82.72841051314143</v>
      </c>
      <c r="P146" s="29">
        <f>I146/$I$7*100</f>
        <v>70.26128266033254</v>
      </c>
      <c r="Q146" s="29">
        <f>J146/$J$7*100</f>
        <v>0</v>
      </c>
      <c r="R146" s="29">
        <f>K146/$K$7*100</f>
        <v>0</v>
      </c>
      <c r="S146" s="29">
        <f>L146/$L$7*100</f>
        <v>0</v>
      </c>
      <c r="T146" s="29">
        <f>M146/$M$7*100</f>
        <v>0</v>
      </c>
      <c r="U146" s="30">
        <f>SUM(N146:T146)/F146</f>
        <v>76.49484658673698</v>
      </c>
    </row>
    <row r="147" spans="1:21" ht="14.25">
      <c r="A147" s="24">
        <v>140</v>
      </c>
      <c r="B147" s="25" t="s">
        <v>203</v>
      </c>
      <c r="C147" s="26" t="s">
        <v>26</v>
      </c>
      <c r="D147" s="26" t="s">
        <v>50</v>
      </c>
      <c r="E147" s="26" t="s">
        <v>174</v>
      </c>
      <c r="F147" s="27">
        <f>COUNT(G147:M147)</f>
        <v>2</v>
      </c>
      <c r="G147" s="26">
        <v>1353</v>
      </c>
      <c r="H147" s="26">
        <v>1224</v>
      </c>
      <c r="I147" s="28"/>
      <c r="J147" s="28"/>
      <c r="K147" s="28"/>
      <c r="L147" s="28"/>
      <c r="M147" s="28"/>
      <c r="N147" s="29">
        <f>G147/$G$7*100</f>
        <v>76.35440180586907</v>
      </c>
      <c r="O147" s="29">
        <f>H147/$H$7*100</f>
        <v>76.59574468085107</v>
      </c>
      <c r="P147" s="29">
        <f>I147/$I$7*100</f>
        <v>0</v>
      </c>
      <c r="Q147" s="29">
        <f>J147/$J$7*100</f>
        <v>0</v>
      </c>
      <c r="R147" s="29">
        <f>K147/$K$7*100</f>
        <v>0</v>
      </c>
      <c r="S147" s="29">
        <f>L147/$L$7*100</f>
        <v>0</v>
      </c>
      <c r="T147" s="29">
        <f>M147/$M$7*100</f>
        <v>0</v>
      </c>
      <c r="U147" s="30">
        <f>SUM(N147:T147)/F147</f>
        <v>76.47507324336007</v>
      </c>
    </row>
    <row r="148" spans="1:21" ht="14.25">
      <c r="A148" s="24">
        <v>141</v>
      </c>
      <c r="B148" s="25" t="s">
        <v>204</v>
      </c>
      <c r="C148" s="26" t="s">
        <v>30</v>
      </c>
      <c r="D148" s="26" t="s">
        <v>66</v>
      </c>
      <c r="E148" s="26" t="s">
        <v>42</v>
      </c>
      <c r="F148" s="27">
        <f>COUNT(G148:M148)</f>
        <v>2</v>
      </c>
      <c r="G148" s="28"/>
      <c r="H148" s="26">
        <v>1331</v>
      </c>
      <c r="I148" s="26">
        <v>1461</v>
      </c>
      <c r="J148" s="28"/>
      <c r="K148" s="28"/>
      <c r="L148" s="28"/>
      <c r="M148" s="28"/>
      <c r="N148" s="29">
        <f>G148/$G$7*100</f>
        <v>0</v>
      </c>
      <c r="O148" s="29">
        <f>H148/$H$7*100</f>
        <v>83.29161451814768</v>
      </c>
      <c r="P148" s="29">
        <f>I148/$I$7*100</f>
        <v>69.4061757719715</v>
      </c>
      <c r="Q148" s="29">
        <f>J148/$J$7*100</f>
        <v>0</v>
      </c>
      <c r="R148" s="29">
        <f>K148/$K$7*100</f>
        <v>0</v>
      </c>
      <c r="S148" s="29">
        <f>L148/$L$7*100</f>
        <v>0</v>
      </c>
      <c r="T148" s="29">
        <f>M148/$M$7*100</f>
        <v>0</v>
      </c>
      <c r="U148" s="30">
        <f>SUM(N148:T148)/F148</f>
        <v>76.3488951450596</v>
      </c>
    </row>
    <row r="149" spans="1:21" ht="14.25">
      <c r="A149" s="24">
        <v>142</v>
      </c>
      <c r="B149" s="25" t="s">
        <v>205</v>
      </c>
      <c r="C149" s="32" t="s">
        <v>30</v>
      </c>
      <c r="D149" s="32" t="s">
        <v>50</v>
      </c>
      <c r="E149" s="32" t="s">
        <v>21</v>
      </c>
      <c r="F149" s="27">
        <f>COUNT(G149:M149)</f>
        <v>1</v>
      </c>
      <c r="G149" s="27"/>
      <c r="H149" s="27"/>
      <c r="I149" s="28"/>
      <c r="J149" s="28"/>
      <c r="K149" s="32">
        <v>1605</v>
      </c>
      <c r="L149" s="27"/>
      <c r="M149" s="27"/>
      <c r="N149" s="24"/>
      <c r="O149" s="24"/>
      <c r="P149" s="24"/>
      <c r="Q149" s="24"/>
      <c r="R149" s="29">
        <f>K149/$K$7*100</f>
        <v>87.65701802293829</v>
      </c>
      <c r="S149" s="24"/>
      <c r="T149" s="24"/>
      <c r="U149" s="30">
        <f>SUM(N149:T149)/F149</f>
        <v>87.65701802293829</v>
      </c>
    </row>
    <row r="150" spans="1:21" ht="14.25">
      <c r="A150" s="24">
        <v>143</v>
      </c>
      <c r="B150" s="36" t="s">
        <v>206</v>
      </c>
      <c r="C150" s="24" t="s">
        <v>30</v>
      </c>
      <c r="D150" s="24" t="s">
        <v>66</v>
      </c>
      <c r="E150" s="24" t="s">
        <v>28</v>
      </c>
      <c r="F150" s="27">
        <f>COUNT(G150:M150)</f>
        <v>1</v>
      </c>
      <c r="G150" s="27"/>
      <c r="H150" s="27"/>
      <c r="I150" s="28"/>
      <c r="J150" s="28">
        <v>1339</v>
      </c>
      <c r="K150" s="27"/>
      <c r="L150" s="27"/>
      <c r="M150" s="27"/>
      <c r="N150" s="24"/>
      <c r="O150" s="24"/>
      <c r="P150" s="24"/>
      <c r="Q150" s="29">
        <f>J150/$J$7*100</f>
        <v>76.12279704377487</v>
      </c>
      <c r="R150" s="29">
        <f>K150/$K$7*100</f>
        <v>0</v>
      </c>
      <c r="S150" s="24"/>
      <c r="T150" s="24"/>
      <c r="U150" s="30">
        <f>SUM(N150:T150)/F150</f>
        <v>76.12279704377487</v>
      </c>
    </row>
    <row r="151" spans="1:21" ht="14.25">
      <c r="A151" s="24">
        <v>144</v>
      </c>
      <c r="B151" s="25" t="s">
        <v>207</v>
      </c>
      <c r="C151" s="32" t="s">
        <v>19</v>
      </c>
      <c r="D151" s="32" t="s">
        <v>23</v>
      </c>
      <c r="E151" s="32" t="s">
        <v>192</v>
      </c>
      <c r="F151" s="27">
        <f>COUNT(G151:M151)</f>
        <v>1</v>
      </c>
      <c r="G151" s="27"/>
      <c r="H151" s="27"/>
      <c r="I151" s="28"/>
      <c r="J151" s="28"/>
      <c r="K151" s="32">
        <v>1600</v>
      </c>
      <c r="L151" s="27"/>
      <c r="M151" s="27"/>
      <c r="N151" s="24"/>
      <c r="O151" s="24"/>
      <c r="P151" s="24"/>
      <c r="Q151" s="24"/>
      <c r="R151" s="29">
        <f>K151/$K$7*100</f>
        <v>87.38394320043692</v>
      </c>
      <c r="S151" s="24"/>
      <c r="T151" s="24"/>
      <c r="U151" s="30">
        <f>SUM(N151:T151)/F151</f>
        <v>87.38394320043692</v>
      </c>
    </row>
    <row r="152" spans="1:21" ht="14.25">
      <c r="A152" s="24">
        <v>145</v>
      </c>
      <c r="B152" s="25" t="s">
        <v>208</v>
      </c>
      <c r="C152" s="26" t="s">
        <v>19</v>
      </c>
      <c r="D152" s="26" t="s">
        <v>180</v>
      </c>
      <c r="E152" s="26" t="s">
        <v>34</v>
      </c>
      <c r="F152" s="27">
        <f>COUNT(G152:M152)</f>
        <v>1</v>
      </c>
      <c r="G152" s="28"/>
      <c r="H152" s="26">
        <v>1214</v>
      </c>
      <c r="I152" s="28"/>
      <c r="J152" s="28"/>
      <c r="K152" s="28"/>
      <c r="L152" s="28"/>
      <c r="M152" s="28"/>
      <c r="N152" s="29">
        <f>G152/$G$7*100</f>
        <v>0</v>
      </c>
      <c r="O152" s="29">
        <f>H152/$H$7*100</f>
        <v>75.96996245306633</v>
      </c>
      <c r="P152" s="29">
        <f>I152/$I$7*100</f>
        <v>0</v>
      </c>
      <c r="Q152" s="29">
        <f>J152/$J$7*100</f>
        <v>0</v>
      </c>
      <c r="R152" s="29">
        <f>K152/$K$7*100</f>
        <v>0</v>
      </c>
      <c r="S152" s="29">
        <f>L152/$L$7*100</f>
        <v>0</v>
      </c>
      <c r="T152" s="29">
        <f>M152/$M$7*100</f>
        <v>0</v>
      </c>
      <c r="U152" s="30">
        <f>SUM(N152:T152)/F152</f>
        <v>75.96996245306633</v>
      </c>
    </row>
    <row r="153" spans="1:22" s="31" customFormat="1" ht="14.25">
      <c r="A153" s="24">
        <v>146</v>
      </c>
      <c r="B153" s="25" t="s">
        <v>209</v>
      </c>
      <c r="C153" s="26" t="s">
        <v>30</v>
      </c>
      <c r="D153" s="26" t="s">
        <v>50</v>
      </c>
      <c r="E153" s="26" t="s">
        <v>139</v>
      </c>
      <c r="F153" s="27">
        <f>COUNT(G153:M153)</f>
        <v>1</v>
      </c>
      <c r="G153" s="27"/>
      <c r="H153" s="27"/>
      <c r="I153" s="26">
        <v>1599</v>
      </c>
      <c r="J153" s="28"/>
      <c r="K153" s="27"/>
      <c r="L153" s="27"/>
      <c r="M153" s="27"/>
      <c r="N153" s="29">
        <f>G153/$G$7*100</f>
        <v>0</v>
      </c>
      <c r="O153" s="29">
        <f>H153/$H$7*100</f>
        <v>0</v>
      </c>
      <c r="P153" s="29">
        <f>I153/$I$7*100</f>
        <v>75.96199524940617</v>
      </c>
      <c r="Q153" s="29">
        <f>J153/$J$7*100</f>
        <v>0</v>
      </c>
      <c r="R153" s="29">
        <f>K153/$K$7*100</f>
        <v>0</v>
      </c>
      <c r="S153" s="24"/>
      <c r="T153" s="24"/>
      <c r="U153" s="30">
        <f>SUM(N153:T153)/F153</f>
        <v>75.96199524940617</v>
      </c>
      <c r="V153" s="1"/>
    </row>
    <row r="154" spans="1:22" ht="14.25">
      <c r="A154" s="24">
        <v>147</v>
      </c>
      <c r="B154" s="25" t="s">
        <v>210</v>
      </c>
      <c r="C154" s="26" t="s">
        <v>26</v>
      </c>
      <c r="D154" s="26" t="s">
        <v>87</v>
      </c>
      <c r="E154" s="26" t="s">
        <v>21</v>
      </c>
      <c r="F154" s="27">
        <f>COUNT(G154:M154)</f>
        <v>2</v>
      </c>
      <c r="G154" s="28"/>
      <c r="H154" s="26">
        <v>1368</v>
      </c>
      <c r="I154" s="28"/>
      <c r="J154" s="28"/>
      <c r="K154" s="28">
        <v>1394</v>
      </c>
      <c r="L154" s="28"/>
      <c r="M154" s="28"/>
      <c r="N154" s="29">
        <f>G154/$G$7*100</f>
        <v>0</v>
      </c>
      <c r="O154" s="29">
        <f>H154/$H$7*100</f>
        <v>85.60700876095119</v>
      </c>
      <c r="P154" s="29">
        <f>I154/$I$7*100</f>
        <v>0</v>
      </c>
      <c r="Q154" s="29">
        <f>J154/$J$7*100</f>
        <v>0</v>
      </c>
      <c r="R154" s="29">
        <f>K154/$K$7*100</f>
        <v>76.13326051338066</v>
      </c>
      <c r="S154" s="29">
        <f>L154/$L$7*100</f>
        <v>0</v>
      </c>
      <c r="T154" s="29">
        <f>M154/$M$7*100</f>
        <v>0</v>
      </c>
      <c r="U154" s="30">
        <f>SUM(N154:T154)/F154</f>
        <v>80.87013463716593</v>
      </c>
      <c r="V154" s="31"/>
    </row>
    <row r="155" spans="1:21" ht="14.25">
      <c r="A155" s="24">
        <v>148</v>
      </c>
      <c r="B155" s="25" t="s">
        <v>211</v>
      </c>
      <c r="C155" s="32" t="s">
        <v>19</v>
      </c>
      <c r="D155" s="32" t="s">
        <v>31</v>
      </c>
      <c r="E155" s="32" t="s">
        <v>212</v>
      </c>
      <c r="F155" s="27">
        <f>COUNT(G155:M155)</f>
        <v>1</v>
      </c>
      <c r="G155" s="27"/>
      <c r="H155" s="27"/>
      <c r="I155" s="28"/>
      <c r="J155" s="28"/>
      <c r="K155" s="32">
        <v>1596</v>
      </c>
      <c r="L155" s="27"/>
      <c r="M155" s="27"/>
      <c r="N155" s="24"/>
      <c r="O155" s="24"/>
      <c r="P155" s="24"/>
      <c r="Q155" s="24"/>
      <c r="R155" s="29">
        <f>K155/$K$7*100</f>
        <v>87.16548334243582</v>
      </c>
      <c r="S155" s="24"/>
      <c r="T155" s="24"/>
      <c r="U155" s="30">
        <f>SUM(N155:T155)/F155</f>
        <v>87.16548334243582</v>
      </c>
    </row>
    <row r="156" spans="1:22" s="31" customFormat="1" ht="14.25">
      <c r="A156" s="24">
        <v>149</v>
      </c>
      <c r="B156" s="25" t="s">
        <v>213</v>
      </c>
      <c r="C156" s="32" t="s">
        <v>30</v>
      </c>
      <c r="D156" s="32" t="s">
        <v>45</v>
      </c>
      <c r="E156" s="32" t="s">
        <v>21</v>
      </c>
      <c r="F156" s="27">
        <f>COUNT(G156:M156)</f>
        <v>1</v>
      </c>
      <c r="G156" s="27"/>
      <c r="H156" s="27"/>
      <c r="I156" s="28"/>
      <c r="J156" s="28"/>
      <c r="K156" s="32">
        <v>1588</v>
      </c>
      <c r="L156" s="27"/>
      <c r="M156" s="27"/>
      <c r="N156" s="24"/>
      <c r="O156" s="24"/>
      <c r="P156" s="24"/>
      <c r="Q156" s="24"/>
      <c r="R156" s="29">
        <f>K156/$K$7*100</f>
        <v>86.72856362643364</v>
      </c>
      <c r="S156" s="24"/>
      <c r="T156" s="24"/>
      <c r="U156" s="30">
        <f>SUM(N156:T156)/F156</f>
        <v>86.72856362643364</v>
      </c>
      <c r="V156" s="1"/>
    </row>
    <row r="157" spans="1:22" s="31" customFormat="1" ht="14.25">
      <c r="A157" s="24">
        <v>150</v>
      </c>
      <c r="B157" s="36" t="s">
        <v>214</v>
      </c>
      <c r="C157" s="24" t="s">
        <v>26</v>
      </c>
      <c r="D157" s="24" t="s">
        <v>180</v>
      </c>
      <c r="E157" s="24" t="s">
        <v>28</v>
      </c>
      <c r="F157" s="27">
        <f>COUNT(G157:M157)</f>
        <v>1</v>
      </c>
      <c r="G157" s="27"/>
      <c r="H157" s="27"/>
      <c r="I157" s="28"/>
      <c r="J157" s="28">
        <v>1326</v>
      </c>
      <c r="K157" s="27"/>
      <c r="L157" s="27"/>
      <c r="M157" s="27"/>
      <c r="N157" s="24"/>
      <c r="O157" s="24"/>
      <c r="P157" s="24"/>
      <c r="Q157" s="29">
        <f>J157/$J$7*100</f>
        <v>75.38374076179647</v>
      </c>
      <c r="R157" s="29">
        <f>K157/$K$7*100</f>
        <v>0</v>
      </c>
      <c r="S157" s="24"/>
      <c r="T157" s="24"/>
      <c r="U157" s="30">
        <f>SUM(N157:T157)/F157</f>
        <v>75.38374076179647</v>
      </c>
      <c r="V157" s="1"/>
    </row>
    <row r="158" spans="1:22" ht="14.25">
      <c r="A158" s="24">
        <v>151</v>
      </c>
      <c r="B158" s="36" t="s">
        <v>215</v>
      </c>
      <c r="C158" s="24" t="s">
        <v>30</v>
      </c>
      <c r="D158" s="24" t="s">
        <v>180</v>
      </c>
      <c r="E158" s="24" t="s">
        <v>28</v>
      </c>
      <c r="F158" s="27">
        <f>COUNT(G158:M158)</f>
        <v>1</v>
      </c>
      <c r="G158" s="27"/>
      <c r="H158" s="27"/>
      <c r="I158" s="28"/>
      <c r="J158" s="28">
        <v>1319</v>
      </c>
      <c r="K158" s="27"/>
      <c r="L158" s="27"/>
      <c r="M158" s="27"/>
      <c r="N158" s="24"/>
      <c r="O158" s="24"/>
      <c r="P158" s="24"/>
      <c r="Q158" s="29">
        <f>J158/$J$7*100</f>
        <v>74.98578737919273</v>
      </c>
      <c r="R158" s="29">
        <f>K158/$K$7*100</f>
        <v>0</v>
      </c>
      <c r="S158" s="24"/>
      <c r="T158" s="24"/>
      <c r="U158" s="30">
        <f>SUM(N158:T158)/F158</f>
        <v>74.98578737919273</v>
      </c>
      <c r="V158" s="31"/>
    </row>
    <row r="159" spans="1:21" ht="14.25">
      <c r="A159" s="24">
        <v>152</v>
      </c>
      <c r="B159" s="25" t="s">
        <v>216</v>
      </c>
      <c r="C159" s="26" t="s">
        <v>26</v>
      </c>
      <c r="D159" s="26" t="s">
        <v>45</v>
      </c>
      <c r="E159" s="26" t="s">
        <v>34</v>
      </c>
      <c r="F159" s="27">
        <f>COUNT(G159:M159)</f>
        <v>2</v>
      </c>
      <c r="G159" s="28"/>
      <c r="H159" s="26">
        <v>1255</v>
      </c>
      <c r="I159" s="28"/>
      <c r="J159" s="28"/>
      <c r="K159" s="28">
        <v>1502</v>
      </c>
      <c r="L159" s="28"/>
      <c r="M159" s="28"/>
      <c r="N159" s="29">
        <f>G159/$G$7*100</f>
        <v>0</v>
      </c>
      <c r="O159" s="29">
        <f>H159/$H$7*100</f>
        <v>78.53566958698373</v>
      </c>
      <c r="P159" s="29">
        <f>I159/$I$7*100</f>
        <v>0</v>
      </c>
      <c r="Q159" s="29">
        <f>J159/$J$7*100</f>
        <v>0</v>
      </c>
      <c r="R159" s="29">
        <f>K159/$K$7*100</f>
        <v>82.03167667941015</v>
      </c>
      <c r="S159" s="29">
        <f>L159/$L$7*100</f>
        <v>0</v>
      </c>
      <c r="T159" s="29">
        <f>M159/$M$7*100</f>
        <v>0</v>
      </c>
      <c r="U159" s="30">
        <f>SUM(N159:T159)/F159</f>
        <v>80.28367313319694</v>
      </c>
    </row>
    <row r="160" spans="1:21" ht="14.25">
      <c r="A160" s="24">
        <v>153</v>
      </c>
      <c r="B160" s="25" t="s">
        <v>217</v>
      </c>
      <c r="C160" s="26" t="s">
        <v>26</v>
      </c>
      <c r="D160" s="26" t="s">
        <v>147</v>
      </c>
      <c r="E160" s="26" t="s">
        <v>34</v>
      </c>
      <c r="F160" s="27">
        <f>COUNT(G160:M160)</f>
        <v>1</v>
      </c>
      <c r="G160" s="28"/>
      <c r="H160" s="26">
        <v>1196</v>
      </c>
      <c r="I160" s="28"/>
      <c r="J160" s="28"/>
      <c r="K160" s="28"/>
      <c r="L160" s="28"/>
      <c r="M160" s="28"/>
      <c r="N160" s="29">
        <f>G160/$G$7*100</f>
        <v>0</v>
      </c>
      <c r="O160" s="29">
        <f>H160/$H$7*100</f>
        <v>74.84355444305382</v>
      </c>
      <c r="P160" s="29">
        <f>I160/$I$7*100</f>
        <v>0</v>
      </c>
      <c r="Q160" s="29">
        <f>J160/$J$7*100</f>
        <v>0</v>
      </c>
      <c r="R160" s="29">
        <f>K160/$K$7*100</f>
        <v>0</v>
      </c>
      <c r="S160" s="29">
        <f>L160/$L$7*100</f>
        <v>0</v>
      </c>
      <c r="T160" s="29">
        <f>M160/$M$7*100</f>
        <v>0</v>
      </c>
      <c r="U160" s="30">
        <f>SUM(N160:T160)/F160</f>
        <v>74.84355444305382</v>
      </c>
    </row>
    <row r="161" spans="1:21" s="31" customFormat="1" ht="14.25">
      <c r="A161" s="24">
        <v>154</v>
      </c>
      <c r="B161" s="25" t="s">
        <v>218</v>
      </c>
      <c r="C161" s="26" t="s">
        <v>26</v>
      </c>
      <c r="D161" s="26" t="s">
        <v>66</v>
      </c>
      <c r="E161" s="26" t="s">
        <v>21</v>
      </c>
      <c r="F161" s="27">
        <f>COUNT(G161:M161)</f>
        <v>2</v>
      </c>
      <c r="G161" s="28"/>
      <c r="H161" s="26">
        <v>1271</v>
      </c>
      <c r="I161" s="28"/>
      <c r="J161" s="28"/>
      <c r="K161" s="32">
        <v>1461</v>
      </c>
      <c r="L161" s="28"/>
      <c r="M161" s="28"/>
      <c r="N161" s="29">
        <f>G161/$G$7*100</f>
        <v>0</v>
      </c>
      <c r="O161" s="29">
        <f>H161/$H$7*100</f>
        <v>79.5369211514393</v>
      </c>
      <c r="P161" s="29">
        <f>I161/$I$7*100</f>
        <v>0</v>
      </c>
      <c r="Q161" s="29">
        <f>J161/$J$7*100</f>
        <v>0</v>
      </c>
      <c r="R161" s="29">
        <f>K161/$K$7*100</f>
        <v>79.79246313489897</v>
      </c>
      <c r="S161" s="29">
        <f>L161/$L$7*100</f>
        <v>0</v>
      </c>
      <c r="T161" s="29">
        <f>M161/$M$7*100</f>
        <v>0</v>
      </c>
      <c r="U161" s="30">
        <f>SUM(N161:T161)/F161</f>
        <v>79.66469214316913</v>
      </c>
    </row>
    <row r="162" spans="1:21" ht="14.25">
      <c r="A162" s="24">
        <v>155</v>
      </c>
      <c r="B162" s="25" t="s">
        <v>219</v>
      </c>
      <c r="C162" s="26" t="s">
        <v>26</v>
      </c>
      <c r="D162" s="26" t="s">
        <v>78</v>
      </c>
      <c r="E162" s="26" t="s">
        <v>24</v>
      </c>
      <c r="F162" s="27">
        <f>COUNT(G162:M162)</f>
        <v>1</v>
      </c>
      <c r="G162" s="27"/>
      <c r="H162" s="27"/>
      <c r="I162" s="26">
        <v>1567</v>
      </c>
      <c r="J162" s="28"/>
      <c r="K162" s="27"/>
      <c r="L162" s="27"/>
      <c r="M162" s="27"/>
      <c r="N162" s="29">
        <f>G162/$G$7*100</f>
        <v>0</v>
      </c>
      <c r="O162" s="29">
        <f>H162/$H$7*100</f>
        <v>0</v>
      </c>
      <c r="P162" s="29">
        <f>I162/$I$7*100</f>
        <v>74.4418052256532</v>
      </c>
      <c r="Q162" s="29">
        <f>J162/$J$7*100</f>
        <v>0</v>
      </c>
      <c r="R162" s="29">
        <f>K162/$K$7*100</f>
        <v>0</v>
      </c>
      <c r="S162" s="24"/>
      <c r="T162" s="24"/>
      <c r="U162" s="30">
        <f>SUM(N162:T162)/F162</f>
        <v>74.4418052256532</v>
      </c>
    </row>
    <row r="163" spans="1:22" s="31" customFormat="1" ht="14.25">
      <c r="A163" s="24">
        <v>156</v>
      </c>
      <c r="B163" s="36" t="s">
        <v>220</v>
      </c>
      <c r="C163" s="24" t="s">
        <v>30</v>
      </c>
      <c r="D163" s="24" t="s">
        <v>78</v>
      </c>
      <c r="E163" s="24" t="s">
        <v>28</v>
      </c>
      <c r="F163" s="27">
        <f>COUNT(G163:M163)</f>
        <v>1</v>
      </c>
      <c r="G163" s="27"/>
      <c r="H163" s="27"/>
      <c r="I163" s="28"/>
      <c r="J163" s="28">
        <v>1309</v>
      </c>
      <c r="K163" s="27"/>
      <c r="L163" s="27"/>
      <c r="M163" s="27"/>
      <c r="N163" s="24"/>
      <c r="O163" s="24"/>
      <c r="P163" s="24"/>
      <c r="Q163" s="29">
        <f>J163/$J$7*100</f>
        <v>74.41728254690165</v>
      </c>
      <c r="R163" s="29">
        <f>K163/$K$7*100</f>
        <v>0</v>
      </c>
      <c r="S163" s="24"/>
      <c r="T163" s="24"/>
      <c r="U163" s="30">
        <f>SUM(N163:T163)/F163</f>
        <v>74.41728254690165</v>
      </c>
      <c r="V163" s="1"/>
    </row>
    <row r="164" spans="1:22" s="31" customFormat="1" ht="14.25">
      <c r="A164" s="24">
        <v>157</v>
      </c>
      <c r="B164" s="25" t="s">
        <v>221</v>
      </c>
      <c r="C164" s="32" t="s">
        <v>30</v>
      </c>
      <c r="D164" s="32" t="s">
        <v>33</v>
      </c>
      <c r="E164" s="32" t="s">
        <v>21</v>
      </c>
      <c r="F164" s="27">
        <f>COUNT(G164:M164)</f>
        <v>1</v>
      </c>
      <c r="G164" s="27"/>
      <c r="H164" s="27"/>
      <c r="I164" s="28"/>
      <c r="J164" s="28"/>
      <c r="K164" s="32">
        <v>1564</v>
      </c>
      <c r="L164" s="27"/>
      <c r="M164" s="27"/>
      <c r="N164" s="24"/>
      <c r="O164" s="24"/>
      <c r="P164" s="24"/>
      <c r="Q164" s="24"/>
      <c r="R164" s="29">
        <f>K164/$K$7*100</f>
        <v>85.41780447842709</v>
      </c>
      <c r="S164" s="24"/>
      <c r="T164" s="24"/>
      <c r="U164" s="30">
        <f>SUM(N164:T164)/F164</f>
        <v>85.41780447842709</v>
      </c>
      <c r="V164" s="1"/>
    </row>
    <row r="165" spans="1:21" ht="14.25">
      <c r="A165" s="24">
        <v>158</v>
      </c>
      <c r="B165" s="25" t="s">
        <v>222</v>
      </c>
      <c r="C165" s="26" t="s">
        <v>19</v>
      </c>
      <c r="D165" s="26" t="s">
        <v>50</v>
      </c>
      <c r="E165" s="26" t="s">
        <v>46</v>
      </c>
      <c r="F165" s="27">
        <f>COUNT(G165:M165)</f>
        <v>2</v>
      </c>
      <c r="G165" s="26">
        <v>1332</v>
      </c>
      <c r="H165" s="26">
        <v>1172</v>
      </c>
      <c r="I165" s="28"/>
      <c r="J165" s="35"/>
      <c r="K165" s="35"/>
      <c r="L165" s="35"/>
      <c r="M165" s="35"/>
      <c r="N165" s="29">
        <f>G165/$G$7*100</f>
        <v>75.16930022573364</v>
      </c>
      <c r="O165" s="29">
        <f>H165/$H$7*100</f>
        <v>73.34167709637046</v>
      </c>
      <c r="P165" s="29">
        <f>I165/$I$7*100</f>
        <v>0</v>
      </c>
      <c r="Q165" s="29">
        <f>J165/$J$7*100</f>
        <v>0</v>
      </c>
      <c r="R165" s="29">
        <f>K165/$K$7*100</f>
        <v>0</v>
      </c>
      <c r="S165" s="29">
        <f>L165/$L$7*100</f>
        <v>0</v>
      </c>
      <c r="T165" s="29">
        <f>M165/$M$7*100</f>
        <v>0</v>
      </c>
      <c r="U165" s="30">
        <f>SUM(N165:T165)/F165</f>
        <v>74.25548866105206</v>
      </c>
    </row>
    <row r="166" spans="1:21" ht="14.25">
      <c r="A166" s="24">
        <v>159</v>
      </c>
      <c r="B166" s="25" t="s">
        <v>223</v>
      </c>
      <c r="C166" s="26" t="s">
        <v>19</v>
      </c>
      <c r="D166" s="26" t="s">
        <v>90</v>
      </c>
      <c r="E166" s="26" t="s">
        <v>105</v>
      </c>
      <c r="F166" s="27">
        <f>COUNT(G166:M166)</f>
        <v>2</v>
      </c>
      <c r="G166" s="28"/>
      <c r="H166" s="26">
        <v>1194</v>
      </c>
      <c r="I166" s="28"/>
      <c r="J166" s="28">
        <v>1297</v>
      </c>
      <c r="K166" s="28"/>
      <c r="L166" s="28"/>
      <c r="M166" s="28"/>
      <c r="N166" s="29">
        <f>G166/$G$7*100</f>
        <v>0</v>
      </c>
      <c r="O166" s="29">
        <f>H166/$H$7*100</f>
        <v>74.71839799749687</v>
      </c>
      <c r="P166" s="29">
        <f>I166/$I$7*100</f>
        <v>0</v>
      </c>
      <c r="Q166" s="29">
        <f>J166/$J$7*100</f>
        <v>73.73507674815237</v>
      </c>
      <c r="R166" s="29">
        <f>K166/$K$7*100</f>
        <v>0</v>
      </c>
      <c r="S166" s="29">
        <f>L166/$L$7*100</f>
        <v>0</v>
      </c>
      <c r="T166" s="29">
        <f>M166/$M$7*100</f>
        <v>0</v>
      </c>
      <c r="U166" s="30">
        <f>SUM(N166:T166)/F166</f>
        <v>74.22673737282462</v>
      </c>
    </row>
    <row r="167" spans="1:22" ht="14.25">
      <c r="A167" s="24">
        <v>160</v>
      </c>
      <c r="B167" s="25" t="s">
        <v>224</v>
      </c>
      <c r="C167" s="26" t="s">
        <v>30</v>
      </c>
      <c r="D167" s="26" t="s">
        <v>87</v>
      </c>
      <c r="E167" s="26" t="s">
        <v>42</v>
      </c>
      <c r="F167" s="27">
        <f>COUNT(G167:M167)</f>
        <v>2</v>
      </c>
      <c r="G167" s="27"/>
      <c r="H167" s="27"/>
      <c r="I167" s="26">
        <v>1475</v>
      </c>
      <c r="J167" s="28">
        <v>1371</v>
      </c>
      <c r="K167" s="27"/>
      <c r="L167" s="27"/>
      <c r="M167" s="27"/>
      <c r="N167" s="29">
        <f>G167/$G$7*100</f>
        <v>0</v>
      </c>
      <c r="O167" s="29">
        <f>H167/$H$7*100</f>
        <v>0</v>
      </c>
      <c r="P167" s="29">
        <f>I167/$I$7*100</f>
        <v>70.07125890736341</v>
      </c>
      <c r="Q167" s="29">
        <f>J167/$J$7*100</f>
        <v>77.94201250710631</v>
      </c>
      <c r="R167" s="29">
        <f>K167/$K$7*100</f>
        <v>0</v>
      </c>
      <c r="S167" s="24"/>
      <c r="T167" s="24"/>
      <c r="U167" s="30">
        <f>SUM(N167:T167)/F167</f>
        <v>74.00663570723486</v>
      </c>
      <c r="V167" s="33"/>
    </row>
    <row r="168" spans="1:22" ht="14.25">
      <c r="A168" s="24">
        <v>161</v>
      </c>
      <c r="B168" s="25" t="s">
        <v>225</v>
      </c>
      <c r="C168" s="26" t="s">
        <v>26</v>
      </c>
      <c r="D168" s="26" t="s">
        <v>66</v>
      </c>
      <c r="E168" s="26" t="s">
        <v>174</v>
      </c>
      <c r="F168" s="27">
        <f>COUNT(G168:M168)</f>
        <v>1</v>
      </c>
      <c r="G168" s="34"/>
      <c r="H168" s="26">
        <v>1182</v>
      </c>
      <c r="I168" s="28"/>
      <c r="J168" s="28"/>
      <c r="K168" s="28"/>
      <c r="L168" s="28"/>
      <c r="M168" s="28"/>
      <c r="N168" s="29">
        <f>G168/$G$7*100</f>
        <v>0</v>
      </c>
      <c r="O168" s="29">
        <f>H168/$H$7*100</f>
        <v>73.9674593241552</v>
      </c>
      <c r="P168" s="29">
        <f>I168/$I$7*100</f>
        <v>0</v>
      </c>
      <c r="Q168" s="29">
        <f>J168/$J$7*100</f>
        <v>0</v>
      </c>
      <c r="R168" s="29">
        <f>K168/$K$7*100</f>
        <v>0</v>
      </c>
      <c r="S168" s="29">
        <f>L168/$L$7*100</f>
        <v>0</v>
      </c>
      <c r="T168" s="29">
        <f>M168/$M$7*100</f>
        <v>0</v>
      </c>
      <c r="U168" s="30">
        <f>SUM(N168:T168)/F168</f>
        <v>73.9674593241552</v>
      </c>
      <c r="V168" s="31"/>
    </row>
    <row r="169" spans="1:22" s="31" customFormat="1" ht="14.25">
      <c r="A169" s="24">
        <v>162</v>
      </c>
      <c r="B169" s="36" t="s">
        <v>226</v>
      </c>
      <c r="C169" s="24" t="s">
        <v>19</v>
      </c>
      <c r="D169" s="24" t="s">
        <v>147</v>
      </c>
      <c r="E169" s="24" t="s">
        <v>39</v>
      </c>
      <c r="F169" s="27">
        <f>COUNT(G169:M169)</f>
        <v>2</v>
      </c>
      <c r="G169" s="27"/>
      <c r="H169" s="27"/>
      <c r="I169" s="28"/>
      <c r="J169" s="28">
        <v>1366</v>
      </c>
      <c r="K169" s="27">
        <v>1479</v>
      </c>
      <c r="L169" s="27"/>
      <c r="M169" s="27"/>
      <c r="N169" s="24"/>
      <c r="O169" s="24"/>
      <c r="P169" s="24"/>
      <c r="Q169" s="29">
        <f>J169/$J$7*100</f>
        <v>77.65776009096076</v>
      </c>
      <c r="R169" s="29">
        <f>K169/$K$7*100</f>
        <v>80.77553249590387</v>
      </c>
      <c r="S169" s="24"/>
      <c r="T169" s="24"/>
      <c r="U169" s="30">
        <f>SUM(N169:T169)/F169</f>
        <v>79.21664629343232</v>
      </c>
      <c r="V169" s="1"/>
    </row>
    <row r="170" spans="1:22" s="33" customFormat="1" ht="14.25">
      <c r="A170" s="24">
        <v>163</v>
      </c>
      <c r="B170" s="25" t="s">
        <v>227</v>
      </c>
      <c r="C170" s="26" t="s">
        <v>30</v>
      </c>
      <c r="D170" s="26" t="s">
        <v>87</v>
      </c>
      <c r="E170" s="26" t="s">
        <v>105</v>
      </c>
      <c r="F170" s="27">
        <f>COUNT(G170:M170)</f>
        <v>2</v>
      </c>
      <c r="G170" s="28"/>
      <c r="H170" s="26">
        <v>1217</v>
      </c>
      <c r="I170" s="28"/>
      <c r="J170" s="28">
        <v>1258</v>
      </c>
      <c r="K170" s="28"/>
      <c r="L170" s="28"/>
      <c r="M170" s="28"/>
      <c r="N170" s="29">
        <f>G170/$G$7*100</f>
        <v>0</v>
      </c>
      <c r="O170" s="29">
        <f>H170/$H$7*100</f>
        <v>76.15769712140175</v>
      </c>
      <c r="P170" s="29">
        <f>I170/$I$7*100</f>
        <v>0</v>
      </c>
      <c r="Q170" s="29">
        <f>J170/$J$7*100</f>
        <v>71.51790790221717</v>
      </c>
      <c r="R170" s="29">
        <f>K170/$K$7*100</f>
        <v>0</v>
      </c>
      <c r="S170" s="29">
        <f>L170/$L$7*100</f>
        <v>0</v>
      </c>
      <c r="T170" s="29">
        <f>M170/$M$7*100</f>
        <v>0</v>
      </c>
      <c r="U170" s="30">
        <f>SUM(N170:T170)/F170</f>
        <v>73.83780251180946</v>
      </c>
      <c r="V170" s="1"/>
    </row>
    <row r="171" spans="1:22" ht="14.25">
      <c r="A171" s="24">
        <v>164</v>
      </c>
      <c r="B171" s="36" t="s">
        <v>228</v>
      </c>
      <c r="C171" s="24" t="s">
        <v>30</v>
      </c>
      <c r="D171" s="24" t="s">
        <v>66</v>
      </c>
      <c r="E171" s="24" t="s">
        <v>28</v>
      </c>
      <c r="F171" s="27">
        <f>COUNT(G171:M171)</f>
        <v>1</v>
      </c>
      <c r="G171" s="27"/>
      <c r="H171" s="27"/>
      <c r="I171" s="28"/>
      <c r="J171" s="28">
        <v>1298</v>
      </c>
      <c r="K171" s="27"/>
      <c r="L171" s="27"/>
      <c r="M171" s="27"/>
      <c r="N171" s="24"/>
      <c r="O171" s="24"/>
      <c r="P171" s="24"/>
      <c r="Q171" s="29">
        <f>J171/$J$7*100</f>
        <v>73.79192723138146</v>
      </c>
      <c r="R171" s="29">
        <f>K171/$K$7*100</f>
        <v>0</v>
      </c>
      <c r="S171" s="24"/>
      <c r="T171" s="24"/>
      <c r="U171" s="30">
        <f>SUM(N171:T171)/F171</f>
        <v>73.79192723138146</v>
      </c>
      <c r="V171" s="31"/>
    </row>
    <row r="172" spans="1:21" ht="14.25">
      <c r="A172" s="24">
        <v>165</v>
      </c>
      <c r="B172" s="25" t="s">
        <v>229</v>
      </c>
      <c r="C172" s="26" t="s">
        <v>26</v>
      </c>
      <c r="D172" s="26" t="s">
        <v>50</v>
      </c>
      <c r="E172" s="26" t="s">
        <v>230</v>
      </c>
      <c r="F172" s="27">
        <f>COUNT(G172:M172)</f>
        <v>1</v>
      </c>
      <c r="G172" s="27"/>
      <c r="H172" s="27"/>
      <c r="I172" s="26">
        <v>1545</v>
      </c>
      <c r="J172" s="28"/>
      <c r="K172" s="27"/>
      <c r="L172" s="27"/>
      <c r="M172" s="27"/>
      <c r="N172" s="29">
        <f>G172/$G$7*100</f>
        <v>0</v>
      </c>
      <c r="O172" s="29">
        <f>H172/$H$7*100</f>
        <v>0</v>
      </c>
      <c r="P172" s="29">
        <f>I172/$I$7*100</f>
        <v>73.39667458432304</v>
      </c>
      <c r="Q172" s="29">
        <f>J172/$J$7*100</f>
        <v>0</v>
      </c>
      <c r="R172" s="29">
        <f>K172/$K$7*100</f>
        <v>0</v>
      </c>
      <c r="S172" s="24"/>
      <c r="T172" s="24"/>
      <c r="U172" s="30">
        <f>SUM(N172:T172)/F172</f>
        <v>73.39667458432304</v>
      </c>
    </row>
    <row r="173" spans="1:21" ht="14.25">
      <c r="A173" s="24">
        <v>166</v>
      </c>
      <c r="B173" s="25" t="s">
        <v>231</v>
      </c>
      <c r="C173" s="26" t="s">
        <v>26</v>
      </c>
      <c r="D173" s="26" t="s">
        <v>33</v>
      </c>
      <c r="E173" s="26" t="s">
        <v>230</v>
      </c>
      <c r="F173" s="27">
        <f>COUNT(G173:M173)</f>
        <v>1</v>
      </c>
      <c r="G173" s="27"/>
      <c r="H173" s="27"/>
      <c r="I173" s="26">
        <v>1545</v>
      </c>
      <c r="J173" s="28"/>
      <c r="K173" s="27"/>
      <c r="L173" s="27"/>
      <c r="M173" s="27"/>
      <c r="N173" s="29">
        <f>G173/$G$7*100</f>
        <v>0</v>
      </c>
      <c r="O173" s="29">
        <f>H173/$H$7*100</f>
        <v>0</v>
      </c>
      <c r="P173" s="29">
        <f>I173/$I$7*100</f>
        <v>73.39667458432304</v>
      </c>
      <c r="Q173" s="29">
        <f>J173/$J$7*100</f>
        <v>0</v>
      </c>
      <c r="R173" s="29">
        <f>K173/$K$7*100</f>
        <v>0</v>
      </c>
      <c r="S173" s="24"/>
      <c r="T173" s="24"/>
      <c r="U173" s="30">
        <f>SUM(N173:T173)/F173</f>
        <v>73.39667458432304</v>
      </c>
    </row>
    <row r="174" spans="1:21" ht="14.25">
      <c r="A174" s="24">
        <v>167</v>
      </c>
      <c r="B174" s="25" t="s">
        <v>232</v>
      </c>
      <c r="C174" s="26" t="s">
        <v>19</v>
      </c>
      <c r="D174" s="26" t="s">
        <v>90</v>
      </c>
      <c r="E174" s="26" t="s">
        <v>24</v>
      </c>
      <c r="F174" s="27">
        <f>COUNT(G174:M174)</f>
        <v>1</v>
      </c>
      <c r="G174" s="27"/>
      <c r="H174" s="27"/>
      <c r="I174" s="26">
        <v>1544</v>
      </c>
      <c r="J174" s="28"/>
      <c r="K174" s="27"/>
      <c r="L174" s="27"/>
      <c r="M174" s="27"/>
      <c r="N174" s="29">
        <f>G174/$G$7*100</f>
        <v>0</v>
      </c>
      <c r="O174" s="29">
        <f>H174/$H$7*100</f>
        <v>0</v>
      </c>
      <c r="P174" s="29">
        <f>I174/$I$7*100</f>
        <v>73.34916864608077</v>
      </c>
      <c r="Q174" s="29">
        <f>J174/$J$7*100</f>
        <v>0</v>
      </c>
      <c r="R174" s="29">
        <f>K174/$K$7*100</f>
        <v>0</v>
      </c>
      <c r="S174" s="24"/>
      <c r="T174" s="24"/>
      <c r="U174" s="30">
        <f>SUM(N174:T174)/F174</f>
        <v>73.34916864608077</v>
      </c>
    </row>
    <row r="175" spans="1:22" s="31" customFormat="1" ht="14.25">
      <c r="A175" s="24">
        <v>168</v>
      </c>
      <c r="B175" s="25" t="s">
        <v>233</v>
      </c>
      <c r="C175" s="26" t="s">
        <v>19</v>
      </c>
      <c r="D175" s="26" t="s">
        <v>50</v>
      </c>
      <c r="E175" s="26" t="s">
        <v>174</v>
      </c>
      <c r="F175" s="27">
        <f>COUNT(G175:M175)</f>
        <v>2</v>
      </c>
      <c r="G175" s="28"/>
      <c r="H175" s="26">
        <v>1210</v>
      </c>
      <c r="I175" s="26">
        <v>1494</v>
      </c>
      <c r="J175" s="28"/>
      <c r="K175" s="28"/>
      <c r="L175" s="28"/>
      <c r="M175" s="28"/>
      <c r="N175" s="29">
        <f>G175/$G$7*100</f>
        <v>0</v>
      </c>
      <c r="O175" s="29">
        <f>H175/$H$7*100</f>
        <v>75.71964956195244</v>
      </c>
      <c r="P175" s="29">
        <f>I175/$I$7*100</f>
        <v>70.97387173396675</v>
      </c>
      <c r="Q175" s="29">
        <f>J175/$J$7*100</f>
        <v>0</v>
      </c>
      <c r="R175" s="29">
        <f>K175/$K$7*100</f>
        <v>0</v>
      </c>
      <c r="S175" s="29">
        <f>L175/$L$7*100</f>
        <v>0</v>
      </c>
      <c r="T175" s="29">
        <f>M175/$M$7*100</f>
        <v>0</v>
      </c>
      <c r="U175" s="30">
        <f>SUM(N175:T175)/F175</f>
        <v>73.3467606479596</v>
      </c>
      <c r="V175" s="1"/>
    </row>
    <row r="176" spans="1:21" ht="14.25">
      <c r="A176" s="24">
        <v>169</v>
      </c>
      <c r="B176" s="25" t="s">
        <v>234</v>
      </c>
      <c r="C176" s="26" t="s">
        <v>30</v>
      </c>
      <c r="D176" s="26" t="s">
        <v>45</v>
      </c>
      <c r="E176" s="26" t="s">
        <v>42</v>
      </c>
      <c r="F176" s="27">
        <f>COUNT(G176:M176)</f>
        <v>2</v>
      </c>
      <c r="G176" s="27"/>
      <c r="H176" s="27"/>
      <c r="I176" s="26">
        <v>1474</v>
      </c>
      <c r="J176" s="28">
        <v>1345</v>
      </c>
      <c r="K176" s="27"/>
      <c r="L176" s="27"/>
      <c r="M176" s="27"/>
      <c r="N176" s="29">
        <f>G176/$G$7*100</f>
        <v>0</v>
      </c>
      <c r="O176" s="29">
        <f>H176/$H$7*100</f>
        <v>0</v>
      </c>
      <c r="P176" s="29">
        <f>I176/$I$7*100</f>
        <v>70.02375296912115</v>
      </c>
      <c r="Q176" s="29">
        <f>J176/$J$7*100</f>
        <v>76.46389994314951</v>
      </c>
      <c r="R176" s="29">
        <f>K176/$K$7*100</f>
        <v>0</v>
      </c>
      <c r="S176" s="24"/>
      <c r="T176" s="24"/>
      <c r="U176" s="30">
        <f>SUM(N176:T176)/F176</f>
        <v>73.24382645613534</v>
      </c>
    </row>
    <row r="177" spans="1:22" ht="14.25">
      <c r="A177" s="24">
        <v>170</v>
      </c>
      <c r="B177" s="36" t="s">
        <v>235</v>
      </c>
      <c r="C177" s="24" t="s">
        <v>19</v>
      </c>
      <c r="D177" s="24" t="s">
        <v>90</v>
      </c>
      <c r="E177" s="24" t="s">
        <v>112</v>
      </c>
      <c r="F177" s="27">
        <f>COUNT(G177:M177)</f>
        <v>2</v>
      </c>
      <c r="G177" s="27"/>
      <c r="H177" s="27"/>
      <c r="I177" s="28"/>
      <c r="J177" s="28">
        <v>1393</v>
      </c>
      <c r="K177" s="27">
        <v>1398</v>
      </c>
      <c r="L177" s="27"/>
      <c r="M177" s="27"/>
      <c r="N177" s="24"/>
      <c r="O177" s="24"/>
      <c r="P177" s="24"/>
      <c r="Q177" s="29">
        <f>J177/$J$7*100</f>
        <v>79.19272313814668</v>
      </c>
      <c r="R177" s="29">
        <f>K177/$K$7*100</f>
        <v>76.35172037138176</v>
      </c>
      <c r="S177" s="24"/>
      <c r="T177" s="24"/>
      <c r="U177" s="30">
        <f>SUM(N177:T177)/F177</f>
        <v>77.77222175476422</v>
      </c>
      <c r="V177" s="31"/>
    </row>
    <row r="178" spans="1:21" ht="14.25">
      <c r="A178" s="24">
        <v>171</v>
      </c>
      <c r="B178" s="36" t="s">
        <v>236</v>
      </c>
      <c r="C178" s="24" t="s">
        <v>30</v>
      </c>
      <c r="D178" s="24" t="s">
        <v>147</v>
      </c>
      <c r="E178" s="24" t="s">
        <v>28</v>
      </c>
      <c r="F178" s="27">
        <f>COUNT(G178:M178)</f>
        <v>1</v>
      </c>
      <c r="G178" s="27"/>
      <c r="H178" s="27"/>
      <c r="I178" s="28"/>
      <c r="J178" s="28">
        <v>1279</v>
      </c>
      <c r="K178" s="27"/>
      <c r="L178" s="27"/>
      <c r="M178" s="27"/>
      <c r="N178" s="24"/>
      <c r="O178" s="24"/>
      <c r="P178" s="24"/>
      <c r="Q178" s="29">
        <f>J178/$J$7*100</f>
        <v>72.71176805002843</v>
      </c>
      <c r="R178" s="29">
        <f>K178/$K$7*100</f>
        <v>0</v>
      </c>
      <c r="S178" s="24"/>
      <c r="T178" s="24"/>
      <c r="U178" s="30">
        <f>SUM(N178:T178)/F178</f>
        <v>72.71176805002843</v>
      </c>
    </row>
    <row r="179" spans="1:22" s="31" customFormat="1" ht="14.25">
      <c r="A179" s="24">
        <v>172</v>
      </c>
      <c r="B179" s="36" t="s">
        <v>237</v>
      </c>
      <c r="C179" s="24" t="s">
        <v>30</v>
      </c>
      <c r="D179" s="24" t="s">
        <v>78</v>
      </c>
      <c r="E179" s="24" t="s">
        <v>67</v>
      </c>
      <c r="F179" s="27">
        <f>COUNT(G179:M179)</f>
        <v>1</v>
      </c>
      <c r="G179" s="27"/>
      <c r="H179" s="27"/>
      <c r="I179" s="28"/>
      <c r="J179" s="28">
        <v>1279</v>
      </c>
      <c r="K179" s="27"/>
      <c r="L179" s="27"/>
      <c r="M179" s="27"/>
      <c r="N179" s="24"/>
      <c r="O179" s="24"/>
      <c r="P179" s="24"/>
      <c r="Q179" s="29">
        <f>J179/$J$7*100</f>
        <v>72.71176805002843</v>
      </c>
      <c r="R179" s="29">
        <f>K179/$K$7*100</f>
        <v>0</v>
      </c>
      <c r="S179" s="24"/>
      <c r="T179" s="24"/>
      <c r="U179" s="30">
        <f>SUM(N179:T179)/F179</f>
        <v>72.71176805002843</v>
      </c>
      <c r="V179" s="1"/>
    </row>
    <row r="180" spans="1:21" ht="14.25">
      <c r="A180" s="24">
        <v>173</v>
      </c>
      <c r="B180" s="36" t="s">
        <v>238</v>
      </c>
      <c r="C180" s="24" t="s">
        <v>26</v>
      </c>
      <c r="D180" s="24" t="s">
        <v>90</v>
      </c>
      <c r="E180" s="24" t="s">
        <v>98</v>
      </c>
      <c r="F180" s="27">
        <f>COUNT(G180:M180)</f>
        <v>1</v>
      </c>
      <c r="G180" s="27"/>
      <c r="H180" s="27"/>
      <c r="I180" s="28"/>
      <c r="J180" s="28">
        <v>1274</v>
      </c>
      <c r="K180" s="27"/>
      <c r="L180" s="27"/>
      <c r="M180" s="27"/>
      <c r="N180" s="24"/>
      <c r="O180" s="24"/>
      <c r="P180" s="24"/>
      <c r="Q180" s="29">
        <f>J180/$J$7*100</f>
        <v>72.42751563388289</v>
      </c>
      <c r="R180" s="29">
        <f>K180/$K$7*100</f>
        <v>0</v>
      </c>
      <c r="S180" s="24"/>
      <c r="T180" s="24"/>
      <c r="U180" s="30">
        <f>SUM(N180:T180)/F180</f>
        <v>72.42751563388289</v>
      </c>
    </row>
    <row r="181" spans="1:21" ht="14.25">
      <c r="A181" s="24">
        <v>174</v>
      </c>
      <c r="B181" s="25" t="s">
        <v>239</v>
      </c>
      <c r="C181" s="32" t="s">
        <v>30</v>
      </c>
      <c r="D181" s="32" t="s">
        <v>55</v>
      </c>
      <c r="E181" s="32" t="s">
        <v>21</v>
      </c>
      <c r="F181" s="27">
        <f>COUNT(G181:M181)</f>
        <v>1</v>
      </c>
      <c r="G181" s="27"/>
      <c r="H181" s="27"/>
      <c r="I181" s="28"/>
      <c r="J181" s="28"/>
      <c r="K181" s="32">
        <v>1519</v>
      </c>
      <c r="L181" s="27"/>
      <c r="M181" s="27"/>
      <c r="N181" s="24"/>
      <c r="O181" s="24"/>
      <c r="P181" s="24"/>
      <c r="Q181" s="24"/>
      <c r="R181" s="29">
        <f>K181/$K$7*100</f>
        <v>82.9601310759148</v>
      </c>
      <c r="S181" s="24"/>
      <c r="T181" s="24"/>
      <c r="U181" s="30">
        <f>SUM(N181:T181)/F181</f>
        <v>82.9601310759148</v>
      </c>
    </row>
    <row r="182" spans="1:21" ht="14.25">
      <c r="A182" s="24">
        <v>175</v>
      </c>
      <c r="B182" s="25" t="s">
        <v>240</v>
      </c>
      <c r="C182" s="32" t="s">
        <v>26</v>
      </c>
      <c r="D182" s="32" t="s">
        <v>87</v>
      </c>
      <c r="E182" s="32" t="s">
        <v>112</v>
      </c>
      <c r="F182" s="27">
        <f>COUNT(G182:M182)</f>
        <v>1</v>
      </c>
      <c r="G182" s="27"/>
      <c r="H182" s="27"/>
      <c r="I182" s="28"/>
      <c r="J182" s="28"/>
      <c r="K182" s="32">
        <v>1518</v>
      </c>
      <c r="L182" s="27"/>
      <c r="M182" s="27"/>
      <c r="N182" s="24"/>
      <c r="O182" s="24"/>
      <c r="P182" s="24"/>
      <c r="Q182" s="24"/>
      <c r="R182" s="29">
        <f>K182/$K$7*100</f>
        <v>82.90551611141453</v>
      </c>
      <c r="S182" s="24"/>
      <c r="T182" s="24"/>
      <c r="U182" s="30">
        <f>SUM(N182:T182)/F182</f>
        <v>82.90551611141453</v>
      </c>
    </row>
    <row r="183" spans="1:21" ht="14.25">
      <c r="A183" s="24">
        <v>176</v>
      </c>
      <c r="B183" s="25" t="s">
        <v>241</v>
      </c>
      <c r="C183" s="32" t="s">
        <v>19</v>
      </c>
      <c r="D183" s="32" t="s">
        <v>45</v>
      </c>
      <c r="E183" s="32" t="s">
        <v>242</v>
      </c>
      <c r="F183" s="27">
        <f>COUNT(G183:M183)</f>
        <v>1</v>
      </c>
      <c r="G183" s="27"/>
      <c r="H183" s="27"/>
      <c r="I183" s="28"/>
      <c r="J183" s="28"/>
      <c r="K183" s="32">
        <v>1518</v>
      </c>
      <c r="L183" s="27"/>
      <c r="M183" s="27"/>
      <c r="N183" s="24"/>
      <c r="O183" s="24"/>
      <c r="P183" s="24"/>
      <c r="Q183" s="24"/>
      <c r="R183" s="29">
        <f>K183/$K$7*100</f>
        <v>82.90551611141453</v>
      </c>
      <c r="S183" s="24"/>
      <c r="T183" s="24"/>
      <c r="U183" s="30">
        <f>SUM(N183:T183)/F183</f>
        <v>82.90551611141453</v>
      </c>
    </row>
    <row r="184" spans="1:21" ht="14.25">
      <c r="A184" s="24">
        <v>177</v>
      </c>
      <c r="B184" s="25" t="s">
        <v>243</v>
      </c>
      <c r="C184" s="26" t="s">
        <v>26</v>
      </c>
      <c r="D184" s="26" t="s">
        <v>66</v>
      </c>
      <c r="E184" s="26" t="s">
        <v>24</v>
      </c>
      <c r="F184" s="27">
        <f>COUNT(G184:M184)</f>
        <v>1</v>
      </c>
      <c r="G184" s="27"/>
      <c r="H184" s="27"/>
      <c r="I184" s="26">
        <v>1512</v>
      </c>
      <c r="J184" s="28"/>
      <c r="K184" s="27"/>
      <c r="L184" s="27"/>
      <c r="M184" s="27"/>
      <c r="N184" s="29">
        <f>G184/$G$7*100</f>
        <v>0</v>
      </c>
      <c r="O184" s="29">
        <f>H184/$H$7*100</f>
        <v>0</v>
      </c>
      <c r="P184" s="29">
        <f>I184/$I$7*100</f>
        <v>71.82897862232778</v>
      </c>
      <c r="Q184" s="29">
        <f>J184/$J$7*100</f>
        <v>0</v>
      </c>
      <c r="R184" s="29">
        <f>K184/$K$7*100</f>
        <v>0</v>
      </c>
      <c r="S184" s="24"/>
      <c r="T184" s="24"/>
      <c r="U184" s="30">
        <f>SUM(N184:T184)/F184</f>
        <v>71.82897862232778</v>
      </c>
    </row>
    <row r="185" spans="1:21" s="31" customFormat="1" ht="14.25">
      <c r="A185" s="24">
        <v>178</v>
      </c>
      <c r="B185" s="25" t="s">
        <v>244</v>
      </c>
      <c r="C185" s="26" t="s">
        <v>30</v>
      </c>
      <c r="D185" s="26" t="s">
        <v>90</v>
      </c>
      <c r="E185" s="26" t="s">
        <v>42</v>
      </c>
      <c r="F185" s="27">
        <f>COUNT(G185:M185)</f>
        <v>2</v>
      </c>
      <c r="G185" s="28"/>
      <c r="H185" s="26">
        <v>1213</v>
      </c>
      <c r="I185" s="26">
        <v>1394</v>
      </c>
      <c r="J185" s="28"/>
      <c r="K185" s="28"/>
      <c r="L185" s="28"/>
      <c r="M185" s="28"/>
      <c r="N185" s="29">
        <f>G185/$G$7*100</f>
        <v>0</v>
      </c>
      <c r="O185" s="29">
        <f>H185/$H$7*100</f>
        <v>75.90738423028786</v>
      </c>
      <c r="P185" s="29">
        <f>I185/$I$7*100</f>
        <v>66.22327790973873</v>
      </c>
      <c r="Q185" s="29">
        <f>J185/$J$7*100</f>
        <v>0</v>
      </c>
      <c r="R185" s="29">
        <f>K185/$K$7*100</f>
        <v>0</v>
      </c>
      <c r="S185" s="29">
        <f>L185/$L$7*100</f>
        <v>0</v>
      </c>
      <c r="T185" s="29">
        <f>M185/$M$7*100</f>
        <v>0</v>
      </c>
      <c r="U185" s="30">
        <f>SUM(N185:T185)/F185</f>
        <v>71.06533107001329</v>
      </c>
    </row>
    <row r="186" spans="1:21" ht="14.25">
      <c r="A186" s="24">
        <v>179</v>
      </c>
      <c r="B186" s="25" t="s">
        <v>245</v>
      </c>
      <c r="C186" s="26" t="s">
        <v>30</v>
      </c>
      <c r="D186" s="26" t="s">
        <v>180</v>
      </c>
      <c r="E186" s="26" t="s">
        <v>105</v>
      </c>
      <c r="F186" s="27">
        <f>COUNT(G186:M186)</f>
        <v>2</v>
      </c>
      <c r="G186" s="28"/>
      <c r="H186" s="26">
        <v>1111</v>
      </c>
      <c r="I186" s="28"/>
      <c r="J186" s="28">
        <v>1276</v>
      </c>
      <c r="K186" s="28"/>
      <c r="L186" s="28"/>
      <c r="M186" s="28"/>
      <c r="N186" s="29">
        <f>G186/$G$7*100</f>
        <v>0</v>
      </c>
      <c r="O186" s="29">
        <f>H186/$H$7*100</f>
        <v>69.5244055068836</v>
      </c>
      <c r="P186" s="29">
        <f>I186/$I$7*100</f>
        <v>0</v>
      </c>
      <c r="Q186" s="29">
        <f>J186/$J$7*100</f>
        <v>72.5412166003411</v>
      </c>
      <c r="R186" s="29">
        <f>K186/$K$7*100</f>
        <v>0</v>
      </c>
      <c r="S186" s="29">
        <f>L186/$L$7*100</f>
        <v>0</v>
      </c>
      <c r="T186" s="29">
        <f>M186/$M$7*100</f>
        <v>0</v>
      </c>
      <c r="U186" s="30">
        <f>SUM(N186:T186)/F186</f>
        <v>71.03281105361235</v>
      </c>
    </row>
    <row r="187" spans="1:21" ht="14.25">
      <c r="A187" s="24">
        <v>180</v>
      </c>
      <c r="B187" s="36" t="s">
        <v>246</v>
      </c>
      <c r="C187" s="24" t="s">
        <v>30</v>
      </c>
      <c r="D187" s="24" t="s">
        <v>87</v>
      </c>
      <c r="E187" s="24" t="s">
        <v>112</v>
      </c>
      <c r="F187" s="27">
        <f>COUNT(G187:M187)</f>
        <v>2</v>
      </c>
      <c r="G187" s="27"/>
      <c r="H187" s="27"/>
      <c r="I187" s="28"/>
      <c r="J187" s="28">
        <v>1354</v>
      </c>
      <c r="K187" s="27">
        <v>1368</v>
      </c>
      <c r="L187" s="27"/>
      <c r="M187" s="27"/>
      <c r="N187" s="24"/>
      <c r="O187" s="24"/>
      <c r="P187" s="24"/>
      <c r="Q187" s="29">
        <f>J187/$J$7*100</f>
        <v>76.97555429221148</v>
      </c>
      <c r="R187" s="29">
        <f>K187/$K$7*100</f>
        <v>74.71327143637356</v>
      </c>
      <c r="S187" s="24"/>
      <c r="T187" s="24"/>
      <c r="U187" s="30">
        <f>SUM(N187:T187)/F187</f>
        <v>75.84441286429252</v>
      </c>
    </row>
    <row r="188" spans="1:21" ht="14.25">
      <c r="A188" s="24">
        <v>181</v>
      </c>
      <c r="B188" s="25" t="s">
        <v>247</v>
      </c>
      <c r="C188" s="26" t="s">
        <v>26</v>
      </c>
      <c r="D188" s="26" t="s">
        <v>248</v>
      </c>
      <c r="E188" s="26" t="s">
        <v>121</v>
      </c>
      <c r="F188" s="27">
        <f>COUNT(G188:M188)</f>
        <v>1</v>
      </c>
      <c r="G188" s="28"/>
      <c r="H188" s="26">
        <v>1134</v>
      </c>
      <c r="I188" s="28"/>
      <c r="J188" s="28"/>
      <c r="K188" s="28"/>
      <c r="L188" s="28"/>
      <c r="M188" s="28"/>
      <c r="N188" s="29">
        <f>G188/$G$7*100</f>
        <v>0</v>
      </c>
      <c r="O188" s="29">
        <f>H188/$H$7*100</f>
        <v>70.96370463078848</v>
      </c>
      <c r="P188" s="29">
        <f>I188/$I$7*100</f>
        <v>0</v>
      </c>
      <c r="Q188" s="29">
        <f>J188/$J$7*100</f>
        <v>0</v>
      </c>
      <c r="R188" s="29">
        <f>K188/$K$7*100</f>
        <v>0</v>
      </c>
      <c r="S188" s="29">
        <f>L188/$L$7*100</f>
        <v>0</v>
      </c>
      <c r="T188" s="29">
        <f>M188/$M$7*100</f>
        <v>0</v>
      </c>
      <c r="U188" s="30">
        <f>SUM(N188:T188)/F188</f>
        <v>70.96370463078848</v>
      </c>
    </row>
    <row r="189" spans="1:22" ht="14.25">
      <c r="A189" s="24">
        <v>182</v>
      </c>
      <c r="B189" s="25" t="s">
        <v>249</v>
      </c>
      <c r="C189" s="26" t="s">
        <v>30</v>
      </c>
      <c r="D189" s="26" t="s">
        <v>87</v>
      </c>
      <c r="E189" s="26" t="s">
        <v>67</v>
      </c>
      <c r="F189" s="27">
        <f>COUNT(G189:M189)</f>
        <v>2</v>
      </c>
      <c r="G189" s="26">
        <v>1367</v>
      </c>
      <c r="H189" s="28"/>
      <c r="I189" s="26">
        <v>1363</v>
      </c>
      <c r="J189" s="28"/>
      <c r="K189" s="28"/>
      <c r="L189" s="28"/>
      <c r="M189" s="28"/>
      <c r="N189" s="29">
        <f>G189/$G$7*100</f>
        <v>77.14446952595937</v>
      </c>
      <c r="O189" s="29">
        <f>H189/$H$7*100</f>
        <v>0</v>
      </c>
      <c r="P189" s="29">
        <f>I189/$I$7*100</f>
        <v>64.75059382422803</v>
      </c>
      <c r="Q189" s="29">
        <f>J189/$J$7*100</f>
        <v>0</v>
      </c>
      <c r="R189" s="29">
        <f>K189/$K$7*100</f>
        <v>0</v>
      </c>
      <c r="S189" s="29">
        <f>L189/$L$7*100</f>
        <v>0</v>
      </c>
      <c r="T189" s="29">
        <f>M189/$M$7*100</f>
        <v>0</v>
      </c>
      <c r="U189" s="30">
        <f>SUM(N189:T189)/F189</f>
        <v>70.9475316750937</v>
      </c>
      <c r="V189" s="31"/>
    </row>
    <row r="190" spans="1:22" ht="14.25">
      <c r="A190" s="24">
        <v>183</v>
      </c>
      <c r="B190" s="25" t="s">
        <v>250</v>
      </c>
      <c r="C190" s="26" t="s">
        <v>30</v>
      </c>
      <c r="D190" s="26" t="s">
        <v>90</v>
      </c>
      <c r="E190" s="26" t="s">
        <v>46</v>
      </c>
      <c r="F190" s="27">
        <f>COUNT(G190:M190)</f>
        <v>1</v>
      </c>
      <c r="G190" s="26">
        <v>1253</v>
      </c>
      <c r="H190" s="28"/>
      <c r="I190" s="28"/>
      <c r="J190" s="28"/>
      <c r="K190" s="28"/>
      <c r="L190" s="28"/>
      <c r="M190" s="28"/>
      <c r="N190" s="29">
        <f>G190/$G$7*100</f>
        <v>70.71106094808127</v>
      </c>
      <c r="O190" s="29">
        <f>H190/$H$7*100</f>
        <v>0</v>
      </c>
      <c r="P190" s="29">
        <f>I190/$I$7*100</f>
        <v>0</v>
      </c>
      <c r="Q190" s="29">
        <f>J190/$J$7*100</f>
        <v>0</v>
      </c>
      <c r="R190" s="29">
        <f>K190/$K$7*100</f>
        <v>0</v>
      </c>
      <c r="S190" s="29">
        <f>L190/$L$7*100</f>
        <v>0</v>
      </c>
      <c r="T190" s="29">
        <f>M190/$M$7*100</f>
        <v>0</v>
      </c>
      <c r="U190" s="30">
        <f>SUM(N190:T190)/F190</f>
        <v>70.71106094808127</v>
      </c>
      <c r="V190" s="31"/>
    </row>
    <row r="191" spans="1:21" ht="14.25">
      <c r="A191" s="24">
        <v>184</v>
      </c>
      <c r="B191" s="25" t="s">
        <v>251</v>
      </c>
      <c r="C191" s="26" t="s">
        <v>26</v>
      </c>
      <c r="D191" s="26" t="s">
        <v>90</v>
      </c>
      <c r="E191" s="26" t="s">
        <v>24</v>
      </c>
      <c r="F191" s="27">
        <f>COUNT(G191:M191)</f>
        <v>1</v>
      </c>
      <c r="G191" s="27"/>
      <c r="H191" s="27"/>
      <c r="I191" s="26">
        <v>1488</v>
      </c>
      <c r="J191" s="28"/>
      <c r="K191" s="27"/>
      <c r="L191" s="27"/>
      <c r="M191" s="27"/>
      <c r="N191" s="29">
        <f>G191/$G$7*100</f>
        <v>0</v>
      </c>
      <c r="O191" s="29">
        <f>H191/$H$7*100</f>
        <v>0</v>
      </c>
      <c r="P191" s="29">
        <f>I191/$I$7*100</f>
        <v>70.68883610451306</v>
      </c>
      <c r="Q191" s="29">
        <f>J191/$J$7*100</f>
        <v>0</v>
      </c>
      <c r="R191" s="29">
        <f>K191/$K$7*100</f>
        <v>0</v>
      </c>
      <c r="S191" s="24"/>
      <c r="T191" s="24"/>
      <c r="U191" s="30">
        <f>SUM(N191:T191)/F191</f>
        <v>70.68883610451306</v>
      </c>
    </row>
    <row r="192" spans="1:21" ht="14.25">
      <c r="A192" s="24">
        <v>185</v>
      </c>
      <c r="B192" s="25" t="s">
        <v>252</v>
      </c>
      <c r="C192" s="32" t="s">
        <v>30</v>
      </c>
      <c r="D192" s="32" t="s">
        <v>87</v>
      </c>
      <c r="E192" s="32" t="s">
        <v>21</v>
      </c>
      <c r="F192" s="27">
        <f>COUNT(G192:M192)</f>
        <v>1</v>
      </c>
      <c r="G192" s="27"/>
      <c r="H192" s="27"/>
      <c r="I192" s="28"/>
      <c r="J192" s="28"/>
      <c r="K192" s="32">
        <v>1478</v>
      </c>
      <c r="L192" s="27"/>
      <c r="M192" s="27"/>
      <c r="N192" s="24"/>
      <c r="O192" s="24"/>
      <c r="P192" s="24"/>
      <c r="Q192" s="24"/>
      <c r="R192" s="29">
        <f>K192/$K$7*100</f>
        <v>80.7209175314036</v>
      </c>
      <c r="S192" s="24"/>
      <c r="T192" s="24"/>
      <c r="U192" s="30">
        <f>SUM(N192:T192)/F192</f>
        <v>80.7209175314036</v>
      </c>
    </row>
    <row r="193" spans="1:21" ht="14.25">
      <c r="A193" s="24">
        <v>186</v>
      </c>
      <c r="B193" s="25" t="s">
        <v>253</v>
      </c>
      <c r="C193" s="26" t="s">
        <v>30</v>
      </c>
      <c r="D193" s="26" t="s">
        <v>87</v>
      </c>
      <c r="E193" s="26" t="s">
        <v>121</v>
      </c>
      <c r="F193" s="27">
        <f>COUNT(G193:M193)</f>
        <v>2</v>
      </c>
      <c r="G193" s="28"/>
      <c r="H193" s="26">
        <v>1236</v>
      </c>
      <c r="I193" s="26">
        <v>1318</v>
      </c>
      <c r="J193" s="28"/>
      <c r="K193" s="28"/>
      <c r="L193" s="28"/>
      <c r="M193" s="28"/>
      <c r="N193" s="29">
        <f>G193/$G$7*100</f>
        <v>0</v>
      </c>
      <c r="O193" s="29">
        <f>H193/$H$7*100</f>
        <v>77.34668335419273</v>
      </c>
      <c r="P193" s="29">
        <f>I193/$I$7*100</f>
        <v>62.61282660332541</v>
      </c>
      <c r="Q193" s="29">
        <f>J193/$J$7*100</f>
        <v>0</v>
      </c>
      <c r="R193" s="29">
        <f>K193/$K$7*100</f>
        <v>0</v>
      </c>
      <c r="S193" s="29">
        <f>L193/$L$7*100</f>
        <v>0</v>
      </c>
      <c r="T193" s="29">
        <f>M193/$M$7*100</f>
        <v>0</v>
      </c>
      <c r="U193" s="30">
        <f>SUM(N193:T193)/F193</f>
        <v>69.97975497875908</v>
      </c>
    </row>
    <row r="194" spans="1:21" ht="14.25">
      <c r="A194" s="24">
        <v>187</v>
      </c>
      <c r="B194" s="25" t="s">
        <v>254</v>
      </c>
      <c r="C194" s="26" t="s">
        <v>19</v>
      </c>
      <c r="D194" s="26" t="s">
        <v>90</v>
      </c>
      <c r="E194" s="26" t="s">
        <v>24</v>
      </c>
      <c r="F194" s="27">
        <f>COUNT(G194:M194)</f>
        <v>1</v>
      </c>
      <c r="G194" s="27"/>
      <c r="H194" s="27"/>
      <c r="I194" s="26">
        <v>1468</v>
      </c>
      <c r="J194" s="28"/>
      <c r="K194" s="27"/>
      <c r="L194" s="27"/>
      <c r="M194" s="27"/>
      <c r="N194" s="29">
        <f>G194/$G$7*100</f>
        <v>0</v>
      </c>
      <c r="O194" s="29">
        <f>H194/$H$7*100</f>
        <v>0</v>
      </c>
      <c r="P194" s="29">
        <f>I194/$I$7*100</f>
        <v>69.73871733966746</v>
      </c>
      <c r="Q194" s="29">
        <f>J194/$J$7*100</f>
        <v>0</v>
      </c>
      <c r="R194" s="29">
        <f>K194/$K$7*100</f>
        <v>0</v>
      </c>
      <c r="S194" s="24"/>
      <c r="T194" s="24"/>
      <c r="U194" s="30">
        <f>SUM(N194:T194)/F194</f>
        <v>69.73871733966746</v>
      </c>
    </row>
    <row r="195" spans="1:22" ht="14.25">
      <c r="A195" s="24">
        <v>188</v>
      </c>
      <c r="B195" s="25" t="s">
        <v>255</v>
      </c>
      <c r="C195" s="26" t="s">
        <v>132</v>
      </c>
      <c r="D195" s="26" t="s">
        <v>147</v>
      </c>
      <c r="E195" s="26" t="s">
        <v>39</v>
      </c>
      <c r="F195" s="27">
        <f>COUNT(G195:M195)</f>
        <v>2</v>
      </c>
      <c r="G195" s="26">
        <v>1333</v>
      </c>
      <c r="H195" s="26">
        <v>1022</v>
      </c>
      <c r="I195" s="28"/>
      <c r="J195" s="28"/>
      <c r="K195" s="28"/>
      <c r="L195" s="28"/>
      <c r="M195" s="28"/>
      <c r="N195" s="29">
        <f>G195/$G$7*100</f>
        <v>75.22573363431151</v>
      </c>
      <c r="O195" s="29">
        <f>H195/$H$7*100</f>
        <v>63.954943679599495</v>
      </c>
      <c r="P195" s="29">
        <f>I195/$I$7*100</f>
        <v>0</v>
      </c>
      <c r="Q195" s="29">
        <f>J195/$J$7*100</f>
        <v>0</v>
      </c>
      <c r="R195" s="29">
        <f>K195/$K$7*100</f>
        <v>0</v>
      </c>
      <c r="S195" s="29">
        <f>L195/$L$7*100</f>
        <v>0</v>
      </c>
      <c r="T195" s="29">
        <f>M195/$M$7*100</f>
        <v>0</v>
      </c>
      <c r="U195" s="30">
        <f>SUM(N195:T195)/F195</f>
        <v>69.59033865695551</v>
      </c>
      <c r="V195" s="31"/>
    </row>
    <row r="196" spans="1:22" ht="14.25">
      <c r="A196" s="24">
        <v>189</v>
      </c>
      <c r="B196" s="25" t="s">
        <v>256</v>
      </c>
      <c r="C196" s="26" t="s">
        <v>19</v>
      </c>
      <c r="D196" s="26" t="s">
        <v>180</v>
      </c>
      <c r="E196" s="26" t="s">
        <v>39</v>
      </c>
      <c r="F196" s="27">
        <f>COUNT(G196:M196)</f>
        <v>2</v>
      </c>
      <c r="G196" s="28"/>
      <c r="H196" s="26">
        <v>1232</v>
      </c>
      <c r="I196" s="28"/>
      <c r="J196" s="28"/>
      <c r="K196" s="28">
        <v>1300</v>
      </c>
      <c r="L196" s="28"/>
      <c r="M196" s="28"/>
      <c r="N196" s="29">
        <f>G196/$G$7*100</f>
        <v>0</v>
      </c>
      <c r="O196" s="29">
        <f>H196/$H$7*100</f>
        <v>77.09637046307884</v>
      </c>
      <c r="P196" s="29">
        <f>I196/$I$7*100</f>
        <v>0</v>
      </c>
      <c r="Q196" s="29">
        <f>J196/$J$7*100</f>
        <v>0</v>
      </c>
      <c r="R196" s="29">
        <f>K196/$K$7*100</f>
        <v>70.999453850355</v>
      </c>
      <c r="S196" s="29">
        <f>L196/$L$7*100</f>
        <v>0</v>
      </c>
      <c r="T196" s="29">
        <f>M196/$M$7*100</f>
        <v>0</v>
      </c>
      <c r="U196" s="30">
        <f>SUM(N196:T196)/F196</f>
        <v>74.04791215671692</v>
      </c>
      <c r="V196" s="31"/>
    </row>
    <row r="197" spans="1:21" ht="14.25">
      <c r="A197" s="24">
        <v>190</v>
      </c>
      <c r="B197" s="25" t="s">
        <v>257</v>
      </c>
      <c r="C197" s="32" t="s">
        <v>26</v>
      </c>
      <c r="D197" s="32" t="s">
        <v>33</v>
      </c>
      <c r="E197" s="32" t="s">
        <v>21</v>
      </c>
      <c r="F197" s="27">
        <f>COUNT(G197:M197)</f>
        <v>1</v>
      </c>
      <c r="G197" s="27"/>
      <c r="H197" s="27"/>
      <c r="I197" s="28"/>
      <c r="J197" s="28"/>
      <c r="K197" s="32">
        <v>1457</v>
      </c>
      <c r="L197" s="27"/>
      <c r="M197" s="27"/>
      <c r="N197" s="24"/>
      <c r="O197" s="24"/>
      <c r="P197" s="24"/>
      <c r="Q197" s="24"/>
      <c r="R197" s="29">
        <f>K197/$K$7*100</f>
        <v>79.57400327689787</v>
      </c>
      <c r="S197" s="24"/>
      <c r="T197" s="24"/>
      <c r="U197" s="30">
        <f>SUM(N197:T197)/F197</f>
        <v>79.57400327689787</v>
      </c>
    </row>
    <row r="198" spans="1:22" ht="14.25">
      <c r="A198" s="24">
        <v>191</v>
      </c>
      <c r="B198" s="25" t="s">
        <v>258</v>
      </c>
      <c r="C198" s="26" t="s">
        <v>26</v>
      </c>
      <c r="D198" s="26" t="s">
        <v>180</v>
      </c>
      <c r="E198" s="26" t="s">
        <v>21</v>
      </c>
      <c r="F198" s="27">
        <f>COUNT(G198:M198)</f>
        <v>2</v>
      </c>
      <c r="G198" s="34"/>
      <c r="H198" s="26">
        <v>1213</v>
      </c>
      <c r="I198" s="28"/>
      <c r="J198" s="28"/>
      <c r="K198" s="28">
        <v>1316</v>
      </c>
      <c r="L198" s="28"/>
      <c r="M198" s="28"/>
      <c r="N198" s="29">
        <f>G198/$G$7*100</f>
        <v>0</v>
      </c>
      <c r="O198" s="29">
        <f>H198/$H$7*100</f>
        <v>75.90738423028786</v>
      </c>
      <c r="P198" s="29">
        <f>I198/$I$7*100</f>
        <v>0</v>
      </c>
      <c r="Q198" s="29">
        <f>J198/$J$7*100</f>
        <v>0</v>
      </c>
      <c r="R198" s="29">
        <f>K198/$K$7*100</f>
        <v>71.87329328235936</v>
      </c>
      <c r="S198" s="29">
        <f>L198/$L$7*100</f>
        <v>0</v>
      </c>
      <c r="T198" s="29">
        <f>M198/$M$7*100</f>
        <v>0</v>
      </c>
      <c r="U198" s="30">
        <f>SUM(N198:T198)/F198</f>
        <v>73.89033875632362</v>
      </c>
      <c r="V198" s="31"/>
    </row>
    <row r="199" spans="1:21" ht="14.25">
      <c r="A199" s="24">
        <v>192</v>
      </c>
      <c r="B199" s="25" t="s">
        <v>259</v>
      </c>
      <c r="C199" s="26" t="s">
        <v>19</v>
      </c>
      <c r="D199" s="26" t="s">
        <v>87</v>
      </c>
      <c r="E199" s="26" t="s">
        <v>42</v>
      </c>
      <c r="F199" s="27">
        <f>COUNT(G199:M199)</f>
        <v>1</v>
      </c>
      <c r="G199" s="27"/>
      <c r="H199" s="27"/>
      <c r="I199" s="26">
        <v>1456</v>
      </c>
      <c r="J199" s="28"/>
      <c r="K199" s="27"/>
      <c r="L199" s="27"/>
      <c r="M199" s="27"/>
      <c r="N199" s="29">
        <f>G199/$G$7*100</f>
        <v>0</v>
      </c>
      <c r="O199" s="29">
        <f>H199/$H$7*100</f>
        <v>0</v>
      </c>
      <c r="P199" s="29">
        <f>I199/$I$7*100</f>
        <v>69.1686460807601</v>
      </c>
      <c r="Q199" s="29">
        <f>J199/$J$7*100</f>
        <v>0</v>
      </c>
      <c r="R199" s="29">
        <f>K199/$K$7*100</f>
        <v>0</v>
      </c>
      <c r="S199" s="24"/>
      <c r="T199" s="24"/>
      <c r="U199" s="30">
        <f>SUM(N199:T199)/F199</f>
        <v>69.1686460807601</v>
      </c>
    </row>
    <row r="200" spans="1:22" ht="14.25">
      <c r="A200" s="24">
        <v>193</v>
      </c>
      <c r="B200" s="25" t="s">
        <v>260</v>
      </c>
      <c r="C200" s="26" t="s">
        <v>30</v>
      </c>
      <c r="D200" s="26" t="s">
        <v>90</v>
      </c>
      <c r="E200" s="26" t="s">
        <v>34</v>
      </c>
      <c r="F200" s="27">
        <f>COUNT(G200:M200)</f>
        <v>2</v>
      </c>
      <c r="G200" s="34"/>
      <c r="H200" s="26">
        <v>1209</v>
      </c>
      <c r="I200" s="28"/>
      <c r="J200" s="28"/>
      <c r="K200" s="28">
        <v>1309</v>
      </c>
      <c r="L200" s="28"/>
      <c r="M200" s="28"/>
      <c r="N200" s="29">
        <f>G200/$G$7*100</f>
        <v>0</v>
      </c>
      <c r="O200" s="29">
        <f>H200/$H$7*100</f>
        <v>75.65707133917397</v>
      </c>
      <c r="P200" s="29">
        <f>I200/$I$7*100</f>
        <v>0</v>
      </c>
      <c r="Q200" s="29">
        <f>J200/$J$7*100</f>
        <v>0</v>
      </c>
      <c r="R200" s="29">
        <f>K200/$K$7*100</f>
        <v>71.49098853085746</v>
      </c>
      <c r="S200" s="29">
        <f>L200/$L$7*100</f>
        <v>0</v>
      </c>
      <c r="T200" s="29">
        <f>M200/$M$7*100</f>
        <v>0</v>
      </c>
      <c r="U200" s="30">
        <f>SUM(N200:T200)/F200</f>
        <v>73.57402993501572</v>
      </c>
      <c r="V200" s="31"/>
    </row>
    <row r="201" spans="1:21" ht="14.25">
      <c r="A201" s="24">
        <v>194</v>
      </c>
      <c r="B201" s="25" t="s">
        <v>261</v>
      </c>
      <c r="C201" s="26" t="s">
        <v>19</v>
      </c>
      <c r="D201" s="26" t="s">
        <v>147</v>
      </c>
      <c r="E201" s="26" t="s">
        <v>262</v>
      </c>
      <c r="F201" s="27">
        <f>COUNT(G201:M201)</f>
        <v>1</v>
      </c>
      <c r="G201" s="28"/>
      <c r="H201" s="26">
        <v>1098</v>
      </c>
      <c r="I201" s="28"/>
      <c r="J201" s="28"/>
      <c r="K201" s="28"/>
      <c r="L201" s="28"/>
      <c r="M201" s="28"/>
      <c r="N201" s="29">
        <f>G201/$G$7*100</f>
        <v>0</v>
      </c>
      <c r="O201" s="29">
        <f>H201/$H$7*100</f>
        <v>68.71088861076345</v>
      </c>
      <c r="P201" s="29">
        <f>I201/$I$7*100</f>
        <v>0</v>
      </c>
      <c r="Q201" s="29">
        <f>J201/$J$7*100</f>
        <v>0</v>
      </c>
      <c r="R201" s="29">
        <f>K201/$K$7*100</f>
        <v>0</v>
      </c>
      <c r="S201" s="29">
        <f>L201/$L$7*100</f>
        <v>0</v>
      </c>
      <c r="T201" s="29">
        <f>M201/$M$7*100</f>
        <v>0</v>
      </c>
      <c r="U201" s="30">
        <f>SUM(N201:T201)/F201</f>
        <v>68.71088861076345</v>
      </c>
    </row>
    <row r="202" spans="1:22" ht="14.25">
      <c r="A202" s="24">
        <v>195</v>
      </c>
      <c r="B202" s="25" t="s">
        <v>263</v>
      </c>
      <c r="C202" s="26" t="s">
        <v>30</v>
      </c>
      <c r="D202" s="26" t="s">
        <v>78</v>
      </c>
      <c r="E202" s="26" t="s">
        <v>105</v>
      </c>
      <c r="F202" s="27">
        <f>COUNT(G202:M202)</f>
        <v>1</v>
      </c>
      <c r="G202" s="34"/>
      <c r="H202" s="26">
        <v>1097</v>
      </c>
      <c r="I202" s="28"/>
      <c r="J202" s="28"/>
      <c r="K202" s="28"/>
      <c r="L202" s="28"/>
      <c r="M202" s="28"/>
      <c r="N202" s="29">
        <f>G202/$G$7*100</f>
        <v>0</v>
      </c>
      <c r="O202" s="29">
        <f>H202/$H$7*100</f>
        <v>68.64831038798498</v>
      </c>
      <c r="P202" s="29">
        <f>I202/$I$7*100</f>
        <v>0</v>
      </c>
      <c r="Q202" s="29">
        <f>J202/$J$7*100</f>
        <v>0</v>
      </c>
      <c r="R202" s="29">
        <f>K202/$K$7*100</f>
        <v>0</v>
      </c>
      <c r="S202" s="29">
        <f>L202/$L$7*100</f>
        <v>0</v>
      </c>
      <c r="T202" s="29">
        <f>M202/$M$7*100</f>
        <v>0</v>
      </c>
      <c r="U202" s="30">
        <f>SUM(N202:T202)/F202</f>
        <v>68.64831038798498</v>
      </c>
      <c r="V202" s="31"/>
    </row>
    <row r="203" spans="1:22" ht="14.25">
      <c r="A203" s="24">
        <v>196</v>
      </c>
      <c r="B203" s="25" t="s">
        <v>264</v>
      </c>
      <c r="C203" s="26" t="s">
        <v>30</v>
      </c>
      <c r="D203" s="26" t="s">
        <v>78</v>
      </c>
      <c r="E203" s="26" t="s">
        <v>24</v>
      </c>
      <c r="F203" s="27">
        <f>COUNT(G203:M203)</f>
        <v>1</v>
      </c>
      <c r="G203" s="27"/>
      <c r="H203" s="27"/>
      <c r="I203" s="26">
        <v>1445</v>
      </c>
      <c r="J203" s="28"/>
      <c r="K203" s="27"/>
      <c r="L203" s="27"/>
      <c r="M203" s="27"/>
      <c r="N203" s="29">
        <f>G203/$G$7*100</f>
        <v>0</v>
      </c>
      <c r="O203" s="29">
        <f>H203/$H$7*100</f>
        <v>0</v>
      </c>
      <c r="P203" s="29">
        <f>I203/$I$7*100</f>
        <v>68.646080760095</v>
      </c>
      <c r="Q203" s="29">
        <f>J203/$J$7*100</f>
        <v>0</v>
      </c>
      <c r="R203" s="29">
        <f>K203/$K$7*100</f>
        <v>0</v>
      </c>
      <c r="S203" s="24"/>
      <c r="T203" s="24"/>
      <c r="U203" s="30">
        <f>SUM(N203:T203)/F203</f>
        <v>68.646080760095</v>
      </c>
      <c r="V203" s="31"/>
    </row>
    <row r="204" spans="1:21" ht="14.25">
      <c r="A204" s="24">
        <v>197</v>
      </c>
      <c r="B204" s="25" t="s">
        <v>265</v>
      </c>
      <c r="C204" s="32" t="s">
        <v>30</v>
      </c>
      <c r="D204" s="32" t="s">
        <v>90</v>
      </c>
      <c r="E204" s="32" t="s">
        <v>112</v>
      </c>
      <c r="F204" s="27">
        <f>COUNT(G204:M204)</f>
        <v>1</v>
      </c>
      <c r="G204" s="27"/>
      <c r="H204" s="27"/>
      <c r="I204" s="28"/>
      <c r="J204" s="28"/>
      <c r="K204" s="32">
        <v>1444</v>
      </c>
      <c r="L204" s="27"/>
      <c r="M204" s="27"/>
      <c r="N204" s="24"/>
      <c r="O204" s="24"/>
      <c r="P204" s="24"/>
      <c r="Q204" s="24"/>
      <c r="R204" s="29">
        <f>K204/$K$7*100</f>
        <v>78.86400873839432</v>
      </c>
      <c r="S204" s="24"/>
      <c r="T204" s="24"/>
      <c r="U204" s="30">
        <f>SUM(N204:T204)/F204</f>
        <v>78.86400873839432</v>
      </c>
    </row>
    <row r="205" spans="1:21" ht="14.25">
      <c r="A205" s="24">
        <v>198</v>
      </c>
      <c r="B205" s="25" t="s">
        <v>266</v>
      </c>
      <c r="C205" s="26" t="s">
        <v>30</v>
      </c>
      <c r="D205" s="26" t="s">
        <v>66</v>
      </c>
      <c r="E205" s="26" t="s">
        <v>42</v>
      </c>
      <c r="F205" s="27">
        <f>COUNT(G205:M205)</f>
        <v>2</v>
      </c>
      <c r="G205" s="28"/>
      <c r="H205" s="26">
        <v>1224</v>
      </c>
      <c r="I205" s="26">
        <v>1270</v>
      </c>
      <c r="J205" s="28"/>
      <c r="K205" s="28"/>
      <c r="L205" s="28"/>
      <c r="M205" s="28"/>
      <c r="N205" s="29">
        <f>G205/$G$7*100</f>
        <v>0</v>
      </c>
      <c r="O205" s="29">
        <f>H205/$H$7*100</f>
        <v>76.59574468085107</v>
      </c>
      <c r="P205" s="29">
        <f>I205/$I$7*100</f>
        <v>60.33254156769596</v>
      </c>
      <c r="Q205" s="29">
        <f>J205/$J$7*100</f>
        <v>0</v>
      </c>
      <c r="R205" s="29">
        <f>K205/$K$7*100</f>
        <v>0</v>
      </c>
      <c r="S205" s="29">
        <f>L205/$L$7*100</f>
        <v>0</v>
      </c>
      <c r="T205" s="29">
        <f>M205/$M$7*100</f>
        <v>0</v>
      </c>
      <c r="U205" s="30">
        <f>SUM(N205:T205)/F205</f>
        <v>68.46414312427352</v>
      </c>
    </row>
    <row r="206" spans="1:21" ht="14.25">
      <c r="A206" s="24">
        <v>199</v>
      </c>
      <c r="B206" s="25" t="s">
        <v>267</v>
      </c>
      <c r="C206" s="26" t="s">
        <v>19</v>
      </c>
      <c r="D206" s="26" t="s">
        <v>66</v>
      </c>
      <c r="E206" s="26" t="s">
        <v>268</v>
      </c>
      <c r="F206" s="27">
        <f>COUNT(G206:M206)</f>
        <v>1</v>
      </c>
      <c r="G206" s="27"/>
      <c r="H206" s="27"/>
      <c r="I206" s="26">
        <v>1439</v>
      </c>
      <c r="J206" s="28"/>
      <c r="K206" s="27"/>
      <c r="L206" s="27"/>
      <c r="M206" s="27"/>
      <c r="N206" s="29">
        <f>G206/$G$7*100</f>
        <v>0</v>
      </c>
      <c r="O206" s="29">
        <f>H206/$H$7*100</f>
        <v>0</v>
      </c>
      <c r="P206" s="29">
        <f>I206/$I$7*100</f>
        <v>68.36104513064133</v>
      </c>
      <c r="Q206" s="29">
        <f>J206/$J$7*100</f>
        <v>0</v>
      </c>
      <c r="R206" s="29">
        <f>K206/$K$7*100</f>
        <v>0</v>
      </c>
      <c r="S206" s="24"/>
      <c r="T206" s="24"/>
      <c r="U206" s="30">
        <f>SUM(N206:T206)/F206</f>
        <v>68.36104513064133</v>
      </c>
    </row>
    <row r="207" spans="1:21" ht="14.25">
      <c r="A207" s="24">
        <v>200</v>
      </c>
      <c r="B207" s="25" t="s">
        <v>269</v>
      </c>
      <c r="C207" s="26" t="s">
        <v>19</v>
      </c>
      <c r="D207" s="26" t="s">
        <v>90</v>
      </c>
      <c r="E207" s="26" t="s">
        <v>42</v>
      </c>
      <c r="F207" s="27">
        <f>COUNT(G207:M207)</f>
        <v>1</v>
      </c>
      <c r="G207" s="27"/>
      <c r="H207" s="27"/>
      <c r="I207" s="26">
        <v>1438</v>
      </c>
      <c r="J207" s="28"/>
      <c r="K207" s="27"/>
      <c r="L207" s="27"/>
      <c r="M207" s="27"/>
      <c r="N207" s="29">
        <f>G207/$G$7*100</f>
        <v>0</v>
      </c>
      <c r="O207" s="29">
        <f>H207/$H$7*100</f>
        <v>0</v>
      </c>
      <c r="P207" s="29">
        <f>I207/$I$7*100</f>
        <v>68.31353919239905</v>
      </c>
      <c r="Q207" s="29">
        <f>J207/$J$7*100</f>
        <v>0</v>
      </c>
      <c r="R207" s="29">
        <f>K207/$K$7*100</f>
        <v>0</v>
      </c>
      <c r="S207" s="24"/>
      <c r="T207" s="24"/>
      <c r="U207" s="30">
        <f>SUM(N207:T207)/F207</f>
        <v>68.31353919239905</v>
      </c>
    </row>
    <row r="208" spans="1:22" ht="14.25">
      <c r="A208" s="24">
        <v>201</v>
      </c>
      <c r="B208" s="25" t="s">
        <v>270</v>
      </c>
      <c r="C208" s="26" t="s">
        <v>271</v>
      </c>
      <c r="D208" s="26" t="s">
        <v>147</v>
      </c>
      <c r="E208" s="26" t="s">
        <v>134</v>
      </c>
      <c r="F208" s="27">
        <f>COUNT(G208:M208)</f>
        <v>2</v>
      </c>
      <c r="G208" s="26">
        <v>1309</v>
      </c>
      <c r="H208" s="26">
        <v>1002</v>
      </c>
      <c r="I208" s="28"/>
      <c r="J208" s="35"/>
      <c r="K208" s="35"/>
      <c r="L208" s="35"/>
      <c r="M208" s="35"/>
      <c r="N208" s="29">
        <f>G208/$G$7*100</f>
        <v>73.87133182844244</v>
      </c>
      <c r="O208" s="29">
        <f>H208/$H$7*100</f>
        <v>62.703379224030044</v>
      </c>
      <c r="P208" s="29">
        <f>I208/$I$7*100</f>
        <v>0</v>
      </c>
      <c r="Q208" s="29">
        <f>J208/$J$7*100</f>
        <v>0</v>
      </c>
      <c r="R208" s="29">
        <f>K208/$K$7*100</f>
        <v>0</v>
      </c>
      <c r="S208" s="29">
        <f>L208/$L$7*100</f>
        <v>0</v>
      </c>
      <c r="T208" s="29">
        <f>M208/$M$7*100</f>
        <v>0</v>
      </c>
      <c r="U208" s="30">
        <f>SUM(N208:T208)/F208</f>
        <v>68.28735552623624</v>
      </c>
      <c r="V208" s="31"/>
    </row>
    <row r="209" spans="1:21" ht="14.25">
      <c r="A209" s="24">
        <v>202</v>
      </c>
      <c r="B209" s="25" t="s">
        <v>272</v>
      </c>
      <c r="C209" s="32" t="s">
        <v>19</v>
      </c>
      <c r="D209" s="32" t="s">
        <v>180</v>
      </c>
      <c r="E209" s="32" t="s">
        <v>212</v>
      </c>
      <c r="F209" s="27">
        <f>COUNT(G209:M209)</f>
        <v>1</v>
      </c>
      <c r="G209" s="27"/>
      <c r="H209" s="27"/>
      <c r="I209" s="28"/>
      <c r="J209" s="28"/>
      <c r="K209" s="32">
        <v>1436</v>
      </c>
      <c r="L209" s="27"/>
      <c r="M209" s="27"/>
      <c r="N209" s="24"/>
      <c r="O209" s="24"/>
      <c r="P209" s="24"/>
      <c r="Q209" s="24"/>
      <c r="R209" s="29">
        <f>K209/$K$7*100</f>
        <v>78.42708902239214</v>
      </c>
      <c r="S209" s="24"/>
      <c r="T209" s="24"/>
      <c r="U209" s="30">
        <f>SUM(N209:T209)/F209</f>
        <v>78.42708902239214</v>
      </c>
    </row>
    <row r="210" spans="1:22" ht="14.25">
      <c r="A210" s="24">
        <v>203</v>
      </c>
      <c r="B210" s="25" t="s">
        <v>273</v>
      </c>
      <c r="C210" s="26" t="s">
        <v>26</v>
      </c>
      <c r="D210" s="26" t="s">
        <v>66</v>
      </c>
      <c r="E210" s="26" t="s">
        <v>42</v>
      </c>
      <c r="F210" s="27">
        <f>COUNT(G210:M210)</f>
        <v>2</v>
      </c>
      <c r="G210" s="28"/>
      <c r="H210" s="26">
        <v>1234</v>
      </c>
      <c r="I210" s="26">
        <v>1246</v>
      </c>
      <c r="J210" s="28"/>
      <c r="K210" s="28"/>
      <c r="L210" s="28"/>
      <c r="M210" s="28"/>
      <c r="N210" s="29">
        <f>G210/$G$7*100</f>
        <v>0</v>
      </c>
      <c r="O210" s="29">
        <f>H210/$H$7*100</f>
        <v>77.2215269086358</v>
      </c>
      <c r="P210" s="29">
        <f>I210/$I$7*100</f>
        <v>59.19239904988124</v>
      </c>
      <c r="Q210" s="29">
        <f>J210/$J$7*100</f>
        <v>0</v>
      </c>
      <c r="R210" s="29">
        <f>K210/$K$7*100</f>
        <v>0</v>
      </c>
      <c r="S210" s="29">
        <f>L210/$L$7*100</f>
        <v>0</v>
      </c>
      <c r="T210" s="29">
        <f>M210/$M$7*100</f>
        <v>0</v>
      </c>
      <c r="U210" s="30">
        <f>SUM(N210:T210)/F210</f>
        <v>68.20696297925852</v>
      </c>
      <c r="V210" s="33"/>
    </row>
    <row r="211" spans="1:21" ht="14.25">
      <c r="A211" s="24">
        <v>204</v>
      </c>
      <c r="B211" s="36" t="s">
        <v>274</v>
      </c>
      <c r="C211" s="24" t="s">
        <v>30</v>
      </c>
      <c r="D211" s="24" t="s">
        <v>180</v>
      </c>
      <c r="E211" s="24" t="s">
        <v>67</v>
      </c>
      <c r="F211" s="27">
        <f>COUNT(G211:M211)</f>
        <v>1</v>
      </c>
      <c r="G211" s="27"/>
      <c r="H211" s="27"/>
      <c r="I211" s="28"/>
      <c r="J211" s="28">
        <v>1196</v>
      </c>
      <c r="K211" s="27"/>
      <c r="L211" s="27"/>
      <c r="M211" s="27"/>
      <c r="N211" s="24"/>
      <c r="O211" s="24"/>
      <c r="P211" s="24"/>
      <c r="Q211" s="29">
        <f>J211/$J$7*100</f>
        <v>67.99317794201251</v>
      </c>
      <c r="R211" s="29">
        <f>K211/$K$7*100</f>
        <v>0</v>
      </c>
      <c r="S211" s="24"/>
      <c r="T211" s="24"/>
      <c r="U211" s="30">
        <f>SUM(N211:T211)/F211</f>
        <v>67.99317794201251</v>
      </c>
    </row>
    <row r="212" spans="1:22" ht="14.25">
      <c r="A212" s="24">
        <v>205</v>
      </c>
      <c r="B212" s="25" t="s">
        <v>275</v>
      </c>
      <c r="C212" s="26" t="s">
        <v>19</v>
      </c>
      <c r="D212" s="26">
        <v>7</v>
      </c>
      <c r="E212" s="26" t="s">
        <v>192</v>
      </c>
      <c r="F212" s="27">
        <f>COUNT(G212:M212)</f>
        <v>2</v>
      </c>
      <c r="G212" s="26">
        <v>1302</v>
      </c>
      <c r="H212" s="28"/>
      <c r="I212" s="28"/>
      <c r="J212" s="28"/>
      <c r="K212" s="32">
        <v>1314</v>
      </c>
      <c r="L212" s="28"/>
      <c r="M212" s="28"/>
      <c r="N212" s="29">
        <f>G212/$G$7*100</f>
        <v>73.47629796839729</v>
      </c>
      <c r="O212" s="29">
        <f>H212/$H$7*100</f>
        <v>0</v>
      </c>
      <c r="P212" s="29">
        <f>I212/$I$7*100</f>
        <v>0</v>
      </c>
      <c r="Q212" s="29">
        <f>J212/$J$7*100</f>
        <v>0</v>
      </c>
      <c r="R212" s="29">
        <f>K212/$K$7*100</f>
        <v>71.76406335335882</v>
      </c>
      <c r="S212" s="29">
        <f>L212/$L$7*100</f>
        <v>0</v>
      </c>
      <c r="T212" s="29">
        <f>M212/$M$7*100</f>
        <v>0</v>
      </c>
      <c r="U212" s="30">
        <f>SUM(N212:T212)/F212</f>
        <v>72.62018066087805</v>
      </c>
      <c r="V212" s="31"/>
    </row>
    <row r="213" spans="1:21" ht="14.25">
      <c r="A213" s="24">
        <v>206</v>
      </c>
      <c r="B213" s="36" t="s">
        <v>276</v>
      </c>
      <c r="C213" s="24" t="s">
        <v>19</v>
      </c>
      <c r="D213" s="24" t="s">
        <v>248</v>
      </c>
      <c r="E213" s="24" t="s">
        <v>28</v>
      </c>
      <c r="F213" s="27">
        <f>COUNT(G213:M213)</f>
        <v>1</v>
      </c>
      <c r="G213" s="27"/>
      <c r="H213" s="27"/>
      <c r="I213" s="28"/>
      <c r="J213" s="28">
        <v>1192</v>
      </c>
      <c r="K213" s="27"/>
      <c r="L213" s="27"/>
      <c r="M213" s="27"/>
      <c r="N213" s="24"/>
      <c r="O213" s="24"/>
      <c r="P213" s="24"/>
      <c r="Q213" s="29">
        <f>J213/$J$7*100</f>
        <v>67.76577600909607</v>
      </c>
      <c r="R213" s="29">
        <f>K213/$K$7*100</f>
        <v>0</v>
      </c>
      <c r="S213" s="24"/>
      <c r="T213" s="24"/>
      <c r="U213" s="30">
        <f>SUM(N213:T213)/F213</f>
        <v>67.76577600909607</v>
      </c>
    </row>
    <row r="214" spans="1:21" ht="14.25">
      <c r="A214" s="24">
        <v>207</v>
      </c>
      <c r="B214" s="25" t="s">
        <v>277</v>
      </c>
      <c r="C214" s="26" t="s">
        <v>19</v>
      </c>
      <c r="D214" s="26" t="s">
        <v>78</v>
      </c>
      <c r="E214" s="26" t="s">
        <v>262</v>
      </c>
      <c r="F214" s="27">
        <f>COUNT(G214:M214)</f>
        <v>2</v>
      </c>
      <c r="G214" s="27"/>
      <c r="H214" s="27"/>
      <c r="I214" s="26">
        <v>1177</v>
      </c>
      <c r="J214" s="28">
        <v>1397</v>
      </c>
      <c r="K214" s="27"/>
      <c r="L214" s="27"/>
      <c r="M214" s="27"/>
      <c r="N214" s="29">
        <f>G214/$G$7*100</f>
        <v>0</v>
      </c>
      <c r="O214" s="29">
        <f>H214/$H$7*100</f>
        <v>0</v>
      </c>
      <c r="P214" s="29">
        <f>I214/$I$7*100</f>
        <v>55.9144893111639</v>
      </c>
      <c r="Q214" s="29">
        <f>J214/$J$7*100</f>
        <v>79.42012507106311</v>
      </c>
      <c r="R214" s="29">
        <f>K214/$K$7*100</f>
        <v>0</v>
      </c>
      <c r="S214" s="24"/>
      <c r="T214" s="24"/>
      <c r="U214" s="30">
        <f>SUM(N214:T214)/F214</f>
        <v>67.66730719111351</v>
      </c>
    </row>
    <row r="215" spans="1:21" ht="14.25">
      <c r="A215" s="24">
        <v>208</v>
      </c>
      <c r="B215" s="36" t="s">
        <v>278</v>
      </c>
      <c r="C215" s="24" t="s">
        <v>26</v>
      </c>
      <c r="D215" s="24" t="s">
        <v>90</v>
      </c>
      <c r="E215" s="24" t="s">
        <v>28</v>
      </c>
      <c r="F215" s="27">
        <f>COUNT(G215:M215)</f>
        <v>1</v>
      </c>
      <c r="G215" s="27"/>
      <c r="H215" s="27"/>
      <c r="I215" s="28"/>
      <c r="J215" s="28">
        <v>1186</v>
      </c>
      <c r="K215" s="27"/>
      <c r="L215" s="27"/>
      <c r="M215" s="27"/>
      <c r="N215" s="24"/>
      <c r="O215" s="24"/>
      <c r="P215" s="24"/>
      <c r="Q215" s="29">
        <f>J215/$J$7*100</f>
        <v>67.42467310972144</v>
      </c>
      <c r="R215" s="29">
        <f>K215/$K$7*100</f>
        <v>0</v>
      </c>
      <c r="S215" s="24"/>
      <c r="T215" s="24"/>
      <c r="U215" s="30">
        <f>SUM(N215:T215)/F215</f>
        <v>67.42467310972144</v>
      </c>
    </row>
    <row r="216" spans="1:22" ht="14.25">
      <c r="A216" s="24">
        <v>209</v>
      </c>
      <c r="B216" s="36" t="s">
        <v>279</v>
      </c>
      <c r="C216" s="24" t="s">
        <v>19</v>
      </c>
      <c r="D216" s="24" t="s">
        <v>180</v>
      </c>
      <c r="E216" s="24" t="s">
        <v>262</v>
      </c>
      <c r="F216" s="27">
        <f>COUNT(G216:M216)</f>
        <v>1</v>
      </c>
      <c r="G216" s="27"/>
      <c r="H216" s="27"/>
      <c r="I216" s="28"/>
      <c r="J216" s="28">
        <v>1161</v>
      </c>
      <c r="K216" s="27"/>
      <c r="L216" s="27"/>
      <c r="M216" s="27"/>
      <c r="N216" s="24"/>
      <c r="O216" s="24"/>
      <c r="P216" s="24"/>
      <c r="Q216" s="29">
        <f>J216/$J$7*100</f>
        <v>66.00341102899374</v>
      </c>
      <c r="R216" s="29">
        <f>K216/$K$7*100</f>
        <v>0</v>
      </c>
      <c r="S216" s="24"/>
      <c r="T216" s="24"/>
      <c r="U216" s="30">
        <f>SUM(N216:T216)/F216</f>
        <v>66.00341102899374</v>
      </c>
      <c r="V216" s="33"/>
    </row>
    <row r="217" spans="1:22" ht="14.25">
      <c r="A217" s="24">
        <v>210</v>
      </c>
      <c r="B217" s="36" t="s">
        <v>280</v>
      </c>
      <c r="C217" s="24" t="s">
        <v>19</v>
      </c>
      <c r="D217" s="24" t="s">
        <v>248</v>
      </c>
      <c r="E217" s="24" t="s">
        <v>98</v>
      </c>
      <c r="F217" s="27">
        <f>COUNT(G217:M217)</f>
        <v>1</v>
      </c>
      <c r="G217" s="27"/>
      <c r="H217" s="27"/>
      <c r="I217" s="28"/>
      <c r="J217" s="28">
        <v>1160</v>
      </c>
      <c r="K217" s="27"/>
      <c r="L217" s="27"/>
      <c r="M217" s="27"/>
      <c r="N217" s="24"/>
      <c r="O217" s="24"/>
      <c r="P217" s="24"/>
      <c r="Q217" s="29">
        <f>J217/$J$7*100</f>
        <v>65.94656054576464</v>
      </c>
      <c r="R217" s="29">
        <f>K217/$K$7*100</f>
        <v>0</v>
      </c>
      <c r="S217" s="24"/>
      <c r="T217" s="24"/>
      <c r="U217" s="30">
        <f>SUM(N217:T217)/F217</f>
        <v>65.94656054576464</v>
      </c>
      <c r="V217" s="31"/>
    </row>
    <row r="218" spans="1:21" ht="14.25">
      <c r="A218" s="24">
        <v>211</v>
      </c>
      <c r="B218" s="25" t="s">
        <v>281</v>
      </c>
      <c r="C218" s="26" t="s">
        <v>30</v>
      </c>
      <c r="D218" s="26" t="s">
        <v>180</v>
      </c>
      <c r="E218" s="26" t="s">
        <v>34</v>
      </c>
      <c r="F218" s="27">
        <f>COUNT(G218:M218)</f>
        <v>2</v>
      </c>
      <c r="G218" s="34"/>
      <c r="H218" s="26">
        <v>1070</v>
      </c>
      <c r="I218" s="28"/>
      <c r="J218" s="28">
        <v>1140</v>
      </c>
      <c r="K218" s="28"/>
      <c r="L218" s="28"/>
      <c r="M218" s="28"/>
      <c r="N218" s="29">
        <f>G218/$G$7*100</f>
        <v>0</v>
      </c>
      <c r="O218" s="29">
        <f>H218/$H$7*100</f>
        <v>66.95869837296621</v>
      </c>
      <c r="P218" s="29">
        <f>I218/$I$7*100</f>
        <v>0</v>
      </c>
      <c r="Q218" s="29">
        <f>J218/$J$7*100</f>
        <v>64.80955088118249</v>
      </c>
      <c r="R218" s="29">
        <f>K218/$K$7*100</f>
        <v>0</v>
      </c>
      <c r="S218" s="29">
        <f>L218/$L$7*100</f>
        <v>0</v>
      </c>
      <c r="T218" s="29">
        <f>M218/$M$7*100</f>
        <v>0</v>
      </c>
      <c r="U218" s="30">
        <f>SUM(N218:T218)/F218</f>
        <v>65.88412462707436</v>
      </c>
    </row>
    <row r="219" spans="1:21" ht="14.25">
      <c r="A219" s="24">
        <v>212</v>
      </c>
      <c r="B219" s="36" t="s">
        <v>282</v>
      </c>
      <c r="C219" s="24" t="s">
        <v>26</v>
      </c>
      <c r="D219" s="24" t="s">
        <v>147</v>
      </c>
      <c r="E219" s="24" t="s">
        <v>39</v>
      </c>
      <c r="F219" s="27">
        <f>COUNT(G219:M219)</f>
        <v>2</v>
      </c>
      <c r="G219" s="27"/>
      <c r="H219" s="27"/>
      <c r="I219" s="28"/>
      <c r="J219" s="28">
        <v>1204</v>
      </c>
      <c r="K219" s="27">
        <v>1307</v>
      </c>
      <c r="L219" s="27"/>
      <c r="M219" s="27"/>
      <c r="N219" s="24"/>
      <c r="O219" s="24"/>
      <c r="P219" s="24"/>
      <c r="Q219" s="29">
        <f>J219/$J$7*100</f>
        <v>68.44798180784537</v>
      </c>
      <c r="R219" s="29">
        <f>K219/$K$7*100</f>
        <v>71.3817586018569</v>
      </c>
      <c r="S219" s="24"/>
      <c r="T219" s="24"/>
      <c r="U219" s="30">
        <f>SUM(N219:T219)/F219</f>
        <v>69.91487020485113</v>
      </c>
    </row>
    <row r="220" spans="1:21" ht="14.25">
      <c r="A220" s="24">
        <v>213</v>
      </c>
      <c r="B220" s="25" t="s">
        <v>283</v>
      </c>
      <c r="C220" s="32" t="s">
        <v>26</v>
      </c>
      <c r="D220" s="32" t="s">
        <v>147</v>
      </c>
      <c r="E220" s="32" t="s">
        <v>112</v>
      </c>
      <c r="F220" s="27">
        <f>COUNT(G220:M220)</f>
        <v>1</v>
      </c>
      <c r="G220" s="27"/>
      <c r="H220" s="27"/>
      <c r="I220" s="28"/>
      <c r="J220" s="28"/>
      <c r="K220" s="32">
        <v>1349</v>
      </c>
      <c r="L220" s="27"/>
      <c r="M220" s="27"/>
      <c r="N220" s="24"/>
      <c r="O220" s="24"/>
      <c r="P220" s="24"/>
      <c r="Q220" s="24"/>
      <c r="R220" s="29">
        <f>K220/$K$7*100</f>
        <v>73.67558711086838</v>
      </c>
      <c r="S220" s="24"/>
      <c r="T220" s="24"/>
      <c r="U220" s="30">
        <f>SUM(N220:T220)/F220</f>
        <v>73.67558711086838</v>
      </c>
    </row>
    <row r="221" spans="1:21" ht="14.25">
      <c r="A221" s="24">
        <v>214</v>
      </c>
      <c r="B221" s="36" t="s">
        <v>284</v>
      </c>
      <c r="C221" s="24" t="s">
        <v>30</v>
      </c>
      <c r="D221" s="24" t="s">
        <v>180</v>
      </c>
      <c r="E221" s="24" t="s">
        <v>28</v>
      </c>
      <c r="F221" s="27">
        <f>COUNT(G221:M221)</f>
        <v>1</v>
      </c>
      <c r="G221" s="27"/>
      <c r="H221" s="27"/>
      <c r="I221" s="28"/>
      <c r="J221" s="28">
        <v>1126</v>
      </c>
      <c r="K221" s="27"/>
      <c r="L221" s="27"/>
      <c r="M221" s="27"/>
      <c r="N221" s="24"/>
      <c r="O221" s="24"/>
      <c r="P221" s="24"/>
      <c r="Q221" s="29">
        <f>J221/$J$7*100</f>
        <v>64.01364411597498</v>
      </c>
      <c r="R221" s="29">
        <f>K221/$K$7*100</f>
        <v>0</v>
      </c>
      <c r="S221" s="24"/>
      <c r="T221" s="24"/>
      <c r="U221" s="30">
        <f>SUM(N221:T221)/F221</f>
        <v>64.01364411597498</v>
      </c>
    </row>
    <row r="222" spans="1:21" ht="14.25">
      <c r="A222" s="24">
        <v>215</v>
      </c>
      <c r="B222" s="25" t="s">
        <v>285</v>
      </c>
      <c r="C222" s="32" t="s">
        <v>19</v>
      </c>
      <c r="D222" s="32" t="s">
        <v>90</v>
      </c>
      <c r="E222" s="32" t="s">
        <v>192</v>
      </c>
      <c r="F222" s="27">
        <f>COUNT(G222:M222)</f>
        <v>1</v>
      </c>
      <c r="G222" s="27"/>
      <c r="H222" s="27"/>
      <c r="I222" s="28"/>
      <c r="J222" s="28"/>
      <c r="K222" s="32">
        <v>1337</v>
      </c>
      <c r="L222" s="27"/>
      <c r="M222" s="27"/>
      <c r="N222" s="24"/>
      <c r="O222" s="24"/>
      <c r="P222" s="24"/>
      <c r="Q222" s="24"/>
      <c r="R222" s="29">
        <f>K222/$K$7*100</f>
        <v>73.0202075368651</v>
      </c>
      <c r="S222" s="24"/>
      <c r="T222" s="24"/>
      <c r="U222" s="30">
        <f>SUM(N222:T222)/F222</f>
        <v>73.0202075368651</v>
      </c>
    </row>
    <row r="223" spans="1:21" ht="14.25">
      <c r="A223" s="24">
        <v>216</v>
      </c>
      <c r="B223" s="25" t="s">
        <v>286</v>
      </c>
      <c r="C223" s="32" t="s">
        <v>145</v>
      </c>
      <c r="D223" s="32" t="s">
        <v>180</v>
      </c>
      <c r="E223" s="32" t="s">
        <v>287</v>
      </c>
      <c r="F223" s="27">
        <f>COUNT(G223:M223)</f>
        <v>1</v>
      </c>
      <c r="G223" s="27"/>
      <c r="H223" s="27"/>
      <c r="I223" s="28"/>
      <c r="J223" s="28"/>
      <c r="K223" s="32">
        <v>1336</v>
      </c>
      <c r="L223" s="27"/>
      <c r="M223" s="27"/>
      <c r="N223" s="24"/>
      <c r="O223" s="24"/>
      <c r="P223" s="24"/>
      <c r="Q223" s="24"/>
      <c r="R223" s="29">
        <f>K223/$K$7*100</f>
        <v>72.96559257236483</v>
      </c>
      <c r="S223" s="24"/>
      <c r="T223" s="24"/>
      <c r="U223" s="30">
        <f>SUM(N223:T223)/F223</f>
        <v>72.96559257236483</v>
      </c>
    </row>
    <row r="224" spans="1:21" ht="14.25">
      <c r="A224" s="24">
        <v>217</v>
      </c>
      <c r="B224" s="25" t="s">
        <v>288</v>
      </c>
      <c r="C224" s="26" t="s">
        <v>19</v>
      </c>
      <c r="D224" s="26" t="s">
        <v>248</v>
      </c>
      <c r="E224" s="26" t="s">
        <v>24</v>
      </c>
      <c r="F224" s="27">
        <f>COUNT(G224:M224)</f>
        <v>1</v>
      </c>
      <c r="G224" s="27"/>
      <c r="H224" s="27"/>
      <c r="I224" s="26">
        <v>1333</v>
      </c>
      <c r="J224" s="28"/>
      <c r="K224" s="27"/>
      <c r="L224" s="27"/>
      <c r="M224" s="27"/>
      <c r="N224" s="29">
        <f>G224/$G$7*100</f>
        <v>0</v>
      </c>
      <c r="O224" s="29">
        <f>H224/$H$7*100</f>
        <v>0</v>
      </c>
      <c r="P224" s="29">
        <f>I224/$I$7*100</f>
        <v>63.325415676959615</v>
      </c>
      <c r="Q224" s="29">
        <f>J224/$J$7*100</f>
        <v>0</v>
      </c>
      <c r="R224" s="29">
        <f>K224/$K$7*100</f>
        <v>0</v>
      </c>
      <c r="S224" s="24"/>
      <c r="T224" s="24"/>
      <c r="U224" s="30">
        <f>SUM(N224:T224)/F224</f>
        <v>63.325415676959615</v>
      </c>
    </row>
    <row r="225" spans="1:21" ht="14.25">
      <c r="A225" s="24">
        <v>218</v>
      </c>
      <c r="B225" s="36" t="s">
        <v>289</v>
      </c>
      <c r="C225" s="24" t="s">
        <v>19</v>
      </c>
      <c r="D225" s="24">
        <v>7</v>
      </c>
      <c r="E225" s="24" t="s">
        <v>34</v>
      </c>
      <c r="F225" s="27">
        <f>COUNT(G225:M225)</f>
        <v>2</v>
      </c>
      <c r="G225" s="27"/>
      <c r="H225" s="27"/>
      <c r="I225" s="28"/>
      <c r="J225" s="28">
        <v>1105</v>
      </c>
      <c r="K225" s="27">
        <v>1335</v>
      </c>
      <c r="L225" s="27"/>
      <c r="M225" s="27"/>
      <c r="N225" s="24"/>
      <c r="O225" s="24"/>
      <c r="P225" s="24"/>
      <c r="Q225" s="29">
        <f>J225/$J$7*100</f>
        <v>62.81978396816373</v>
      </c>
      <c r="R225" s="29">
        <f>K225/$K$7*100</f>
        <v>72.91097760786455</v>
      </c>
      <c r="S225" s="24"/>
      <c r="T225" s="24"/>
      <c r="U225" s="30">
        <f>SUM(N225:T225)/F225</f>
        <v>67.86538078801414</v>
      </c>
    </row>
    <row r="226" spans="1:22" ht="14.25">
      <c r="A226" s="24">
        <v>219</v>
      </c>
      <c r="B226" s="25" t="s">
        <v>290</v>
      </c>
      <c r="C226" s="26" t="s">
        <v>30</v>
      </c>
      <c r="D226" s="26" t="s">
        <v>66</v>
      </c>
      <c r="E226" s="26" t="s">
        <v>230</v>
      </c>
      <c r="F226" s="27">
        <f>COUNT(G226:M226)</f>
        <v>1</v>
      </c>
      <c r="G226" s="27"/>
      <c r="H226" s="27"/>
      <c r="I226" s="26">
        <v>1324</v>
      </c>
      <c r="J226" s="28"/>
      <c r="K226" s="27"/>
      <c r="L226" s="27"/>
      <c r="M226" s="27"/>
      <c r="N226" s="29">
        <f>G226/$G$7*100</f>
        <v>0</v>
      </c>
      <c r="O226" s="29">
        <f>H226/$H$7*100</f>
        <v>0</v>
      </c>
      <c r="P226" s="29">
        <f>I226/$I$7*100</f>
        <v>62.8978622327791</v>
      </c>
      <c r="Q226" s="29">
        <f>J226/$J$7*100</f>
        <v>0</v>
      </c>
      <c r="R226" s="29">
        <f>K226/$K$7*100</f>
        <v>0</v>
      </c>
      <c r="S226" s="24"/>
      <c r="T226" s="24"/>
      <c r="U226" s="30">
        <f>SUM(N226:T226)/F226</f>
        <v>62.8978622327791</v>
      </c>
      <c r="V226" s="31"/>
    </row>
    <row r="227" spans="1:21" ht="14.25">
      <c r="A227" s="24">
        <v>220</v>
      </c>
      <c r="B227" s="25" t="s">
        <v>291</v>
      </c>
      <c r="C227" s="32" t="s">
        <v>19</v>
      </c>
      <c r="D227" s="32" t="s">
        <v>147</v>
      </c>
      <c r="E227" s="32" t="s">
        <v>39</v>
      </c>
      <c r="F227" s="27">
        <f>COUNT(G227:M227)</f>
        <v>1</v>
      </c>
      <c r="G227" s="27"/>
      <c r="H227" s="27"/>
      <c r="I227" s="28"/>
      <c r="J227" s="28"/>
      <c r="K227" s="32">
        <v>1315</v>
      </c>
      <c r="L227" s="27"/>
      <c r="M227" s="27"/>
      <c r="N227" s="24"/>
      <c r="O227" s="24"/>
      <c r="P227" s="24"/>
      <c r="Q227" s="24"/>
      <c r="R227" s="29">
        <f>K227/$K$7*100</f>
        <v>71.8186783178591</v>
      </c>
      <c r="S227" s="24"/>
      <c r="T227" s="24"/>
      <c r="U227" s="30">
        <f>SUM(N227:T227)/F227</f>
        <v>71.8186783178591</v>
      </c>
    </row>
    <row r="228" spans="1:21" ht="14.25">
      <c r="A228" s="24">
        <v>221</v>
      </c>
      <c r="B228" s="25" t="s">
        <v>292</v>
      </c>
      <c r="C228" s="32" t="s">
        <v>26</v>
      </c>
      <c r="D228" s="32" t="s">
        <v>180</v>
      </c>
      <c r="E228" s="32" t="s">
        <v>192</v>
      </c>
      <c r="F228" s="27">
        <f>COUNT(G228:M228)</f>
        <v>1</v>
      </c>
      <c r="G228" s="27"/>
      <c r="H228" s="27"/>
      <c r="I228" s="28"/>
      <c r="J228" s="28"/>
      <c r="K228" s="32">
        <v>1310</v>
      </c>
      <c r="L228" s="27"/>
      <c r="M228" s="27"/>
      <c r="N228" s="24"/>
      <c r="O228" s="24"/>
      <c r="P228" s="24"/>
      <c r="Q228" s="24"/>
      <c r="R228" s="29">
        <f>K228/$K$7*100</f>
        <v>71.54560349535772</v>
      </c>
      <c r="S228" s="24"/>
      <c r="T228" s="24"/>
      <c r="U228" s="30">
        <f>SUM(N228:T228)/F228</f>
        <v>71.54560349535772</v>
      </c>
    </row>
    <row r="229" spans="1:21" ht="14.25">
      <c r="A229" s="24">
        <v>222</v>
      </c>
      <c r="B229" s="25" t="s">
        <v>293</v>
      </c>
      <c r="C229" s="32" t="s">
        <v>19</v>
      </c>
      <c r="D229" s="32" t="s">
        <v>90</v>
      </c>
      <c r="E229" s="32" t="s">
        <v>242</v>
      </c>
      <c r="F229" s="27">
        <f>COUNT(G229:M229)</f>
        <v>1</v>
      </c>
      <c r="G229" s="27"/>
      <c r="H229" s="27"/>
      <c r="I229" s="28"/>
      <c r="J229" s="28"/>
      <c r="K229" s="32">
        <v>1303</v>
      </c>
      <c r="L229" s="27"/>
      <c r="M229" s="27"/>
      <c r="N229" s="24"/>
      <c r="O229" s="24"/>
      <c r="P229" s="24"/>
      <c r="Q229" s="24"/>
      <c r="R229" s="29">
        <f>K229/$K$7*100</f>
        <v>71.16329874385582</v>
      </c>
      <c r="S229" s="24"/>
      <c r="T229" s="24"/>
      <c r="U229" s="30">
        <f>SUM(N229:T229)/F229</f>
        <v>71.16329874385582</v>
      </c>
    </row>
    <row r="230" spans="1:21" ht="14.25">
      <c r="A230" s="24">
        <v>223</v>
      </c>
      <c r="B230" s="25" t="s">
        <v>294</v>
      </c>
      <c r="C230" s="26" t="s">
        <v>26</v>
      </c>
      <c r="D230" s="26" t="s">
        <v>87</v>
      </c>
      <c r="E230" s="26" t="s">
        <v>46</v>
      </c>
      <c r="F230" s="27">
        <f>COUNT(G230:M230)</f>
        <v>1</v>
      </c>
      <c r="G230" s="27"/>
      <c r="H230" s="27"/>
      <c r="I230" s="26">
        <v>1303</v>
      </c>
      <c r="J230" s="28"/>
      <c r="K230" s="27"/>
      <c r="L230" s="27"/>
      <c r="M230" s="27"/>
      <c r="N230" s="29">
        <f>G230/$G$7*100</f>
        <v>0</v>
      </c>
      <c r="O230" s="29">
        <f>H230/$H$7*100</f>
        <v>0</v>
      </c>
      <c r="P230" s="29">
        <f>I230/$I$7*100</f>
        <v>61.90023752969122</v>
      </c>
      <c r="Q230" s="29">
        <f>J230/$J$7*100</f>
        <v>0</v>
      </c>
      <c r="R230" s="29">
        <f>K230/$K$7*100</f>
        <v>0</v>
      </c>
      <c r="S230" s="24"/>
      <c r="T230" s="24"/>
      <c r="U230" s="30">
        <f>SUM(N230:T230)/F230</f>
        <v>61.90023752969122</v>
      </c>
    </row>
    <row r="231" spans="1:21" ht="14.25">
      <c r="A231" s="24">
        <v>224</v>
      </c>
      <c r="B231" s="25" t="s">
        <v>295</v>
      </c>
      <c r="C231" s="26" t="s">
        <v>26</v>
      </c>
      <c r="D231" s="26" t="s">
        <v>180</v>
      </c>
      <c r="E231" s="26" t="s">
        <v>24</v>
      </c>
      <c r="F231" s="27">
        <f>COUNT(G231:M231)</f>
        <v>1</v>
      </c>
      <c r="G231" s="27"/>
      <c r="H231" s="27"/>
      <c r="I231" s="26">
        <v>1278</v>
      </c>
      <c r="J231" s="28"/>
      <c r="K231" s="27"/>
      <c r="L231" s="27"/>
      <c r="M231" s="27"/>
      <c r="N231" s="29">
        <f>G231/$G$7*100</f>
        <v>0</v>
      </c>
      <c r="O231" s="29">
        <f>H231/$H$7*100</f>
        <v>0</v>
      </c>
      <c r="P231" s="29">
        <f>I231/$I$7*100</f>
        <v>60.712589073634206</v>
      </c>
      <c r="Q231" s="29">
        <f>J231/$J$7*100</f>
        <v>0</v>
      </c>
      <c r="R231" s="29">
        <f>K231/$K$7*100</f>
        <v>0</v>
      </c>
      <c r="S231" s="24"/>
      <c r="T231" s="24"/>
      <c r="U231" s="30">
        <f>SUM(N231:T231)/F231</f>
        <v>60.712589073634206</v>
      </c>
    </row>
    <row r="232" spans="1:21" ht="14.25">
      <c r="A232" s="24">
        <v>225</v>
      </c>
      <c r="B232" s="25" t="s">
        <v>296</v>
      </c>
      <c r="C232" s="26" t="s">
        <v>145</v>
      </c>
      <c r="D232" s="26" t="s">
        <v>248</v>
      </c>
      <c r="E232" s="26" t="s">
        <v>297</v>
      </c>
      <c r="F232" s="27">
        <f>COUNT(G232:M232)</f>
        <v>2</v>
      </c>
      <c r="G232" s="26">
        <v>1061</v>
      </c>
      <c r="H232" s="26">
        <v>981</v>
      </c>
      <c r="I232" s="28"/>
      <c r="J232" s="28"/>
      <c r="K232" s="28"/>
      <c r="L232" s="28"/>
      <c r="M232" s="28"/>
      <c r="N232" s="29">
        <f>G232/$G$7*100</f>
        <v>59.87584650112867</v>
      </c>
      <c r="O232" s="29">
        <f>H232/$H$7*100</f>
        <v>61.3892365456821</v>
      </c>
      <c r="P232" s="29">
        <f>I232/$I$7*100</f>
        <v>0</v>
      </c>
      <c r="Q232" s="29">
        <f>J232/$J$7*100</f>
        <v>0</v>
      </c>
      <c r="R232" s="29">
        <f>K232/$K$7*100</f>
        <v>0</v>
      </c>
      <c r="S232" s="29">
        <f>L232/$L$7*100</f>
        <v>0</v>
      </c>
      <c r="T232" s="29">
        <f>M232/$M$7*100</f>
        <v>0</v>
      </c>
      <c r="U232" s="30">
        <f>SUM(N232:T232)/F232</f>
        <v>60.632541523405386</v>
      </c>
    </row>
    <row r="233" spans="1:21" ht="14.25">
      <c r="A233" s="24">
        <v>226</v>
      </c>
      <c r="B233" s="25" t="s">
        <v>298</v>
      </c>
      <c r="C233" s="32" t="s">
        <v>26</v>
      </c>
      <c r="D233" s="32" t="s">
        <v>180</v>
      </c>
      <c r="E233" s="32" t="s">
        <v>192</v>
      </c>
      <c r="F233" s="27">
        <f>COUNT(G233:M233)</f>
        <v>1</v>
      </c>
      <c r="G233" s="27"/>
      <c r="H233" s="27"/>
      <c r="I233" s="28"/>
      <c r="J233" s="28"/>
      <c r="K233" s="32">
        <v>1270</v>
      </c>
      <c r="L233" s="27"/>
      <c r="M233" s="27"/>
      <c r="N233" s="24"/>
      <c r="O233" s="24"/>
      <c r="P233" s="24"/>
      <c r="Q233" s="24"/>
      <c r="R233" s="29">
        <f>K233/$K$7*100</f>
        <v>69.3610049153468</v>
      </c>
      <c r="S233" s="24"/>
      <c r="T233" s="24"/>
      <c r="U233" s="30">
        <f>SUM(N233:T233)/F233</f>
        <v>69.3610049153468</v>
      </c>
    </row>
    <row r="234" spans="1:21" ht="14.25">
      <c r="A234" s="24">
        <v>227</v>
      </c>
      <c r="B234" s="25" t="s">
        <v>299</v>
      </c>
      <c r="C234" s="26" t="s">
        <v>26</v>
      </c>
      <c r="D234" s="26" t="s">
        <v>180</v>
      </c>
      <c r="E234" s="26" t="s">
        <v>24</v>
      </c>
      <c r="F234" s="27">
        <f>COUNT(G234:M234)</f>
        <v>1</v>
      </c>
      <c r="G234" s="27"/>
      <c r="H234" s="27"/>
      <c r="I234" s="26">
        <v>1265</v>
      </c>
      <c r="J234" s="28"/>
      <c r="K234" s="27"/>
      <c r="L234" s="27"/>
      <c r="M234" s="27"/>
      <c r="N234" s="29">
        <f>G234/$G$7*100</f>
        <v>0</v>
      </c>
      <c r="O234" s="29">
        <f>H234/$H$7*100</f>
        <v>0</v>
      </c>
      <c r="P234" s="29">
        <f>I234/$I$7*100</f>
        <v>60.09501187648456</v>
      </c>
      <c r="Q234" s="29">
        <f>J234/$J$7*100</f>
        <v>0</v>
      </c>
      <c r="R234" s="29">
        <f>K234/$K$7*100</f>
        <v>0</v>
      </c>
      <c r="S234" s="24"/>
      <c r="T234" s="24"/>
      <c r="U234" s="30">
        <f>SUM(N234:T234)/F234</f>
        <v>60.09501187648456</v>
      </c>
    </row>
    <row r="235" spans="1:21" ht="14.25">
      <c r="A235" s="24">
        <v>228</v>
      </c>
      <c r="B235" s="25" t="s">
        <v>300</v>
      </c>
      <c r="C235" s="32" t="s">
        <v>26</v>
      </c>
      <c r="D235" s="32">
        <v>7</v>
      </c>
      <c r="E235" s="32" t="s">
        <v>112</v>
      </c>
      <c r="F235" s="27">
        <f>COUNT(G235:M235)</f>
        <v>1</v>
      </c>
      <c r="G235" s="27"/>
      <c r="H235" s="27"/>
      <c r="I235" s="28"/>
      <c r="J235" s="28"/>
      <c r="K235" s="32">
        <v>1231</v>
      </c>
      <c r="L235" s="27"/>
      <c r="M235" s="27"/>
      <c r="N235" s="24"/>
      <c r="O235" s="24"/>
      <c r="P235" s="24"/>
      <c r="Q235" s="24"/>
      <c r="R235" s="29">
        <f>K235/$K$7*100</f>
        <v>67.23102129983616</v>
      </c>
      <c r="S235" s="24"/>
      <c r="T235" s="24"/>
      <c r="U235" s="30">
        <f>SUM(N235:T235)/F235</f>
        <v>67.23102129983616</v>
      </c>
    </row>
    <row r="236" spans="1:22" ht="14.25">
      <c r="A236" s="24">
        <v>229</v>
      </c>
      <c r="B236" s="25" t="s">
        <v>301</v>
      </c>
      <c r="C236" s="26" t="s">
        <v>19</v>
      </c>
      <c r="D236" s="26" t="s">
        <v>90</v>
      </c>
      <c r="E236" s="26" t="s">
        <v>24</v>
      </c>
      <c r="F236" s="27">
        <f>COUNT(G236:M236)</f>
        <v>1</v>
      </c>
      <c r="G236" s="27"/>
      <c r="H236" s="27"/>
      <c r="I236" s="26">
        <v>1220</v>
      </c>
      <c r="J236" s="28"/>
      <c r="K236" s="27"/>
      <c r="L236" s="27"/>
      <c r="M236" s="27"/>
      <c r="N236" s="29">
        <f>G236/$G$7*100</f>
        <v>0</v>
      </c>
      <c r="O236" s="29">
        <f>H236/$H$7*100</f>
        <v>0</v>
      </c>
      <c r="P236" s="29">
        <f>I236/$I$7*100</f>
        <v>57.95724465558195</v>
      </c>
      <c r="Q236" s="29">
        <f>J236/$J$7*100</f>
        <v>0</v>
      </c>
      <c r="R236" s="29">
        <f>K236/$K$7*100</f>
        <v>0</v>
      </c>
      <c r="S236" s="24"/>
      <c r="T236" s="24"/>
      <c r="U236" s="30">
        <f>SUM(N236:T236)/F236</f>
        <v>57.95724465558195</v>
      </c>
      <c r="V236" s="31"/>
    </row>
    <row r="237" spans="1:21" ht="14.25">
      <c r="A237" s="24">
        <v>230</v>
      </c>
      <c r="B237" s="25" t="s">
        <v>302</v>
      </c>
      <c r="C237" s="32" t="s">
        <v>19</v>
      </c>
      <c r="D237" s="32">
        <v>7</v>
      </c>
      <c r="E237" s="32" t="s">
        <v>192</v>
      </c>
      <c r="F237" s="27">
        <f>COUNT(G237:M237)</f>
        <v>1</v>
      </c>
      <c r="G237" s="27"/>
      <c r="H237" s="27"/>
      <c r="I237" s="28"/>
      <c r="J237" s="28"/>
      <c r="K237" s="32">
        <v>1217</v>
      </c>
      <c r="L237" s="27"/>
      <c r="M237" s="27"/>
      <c r="N237" s="24"/>
      <c r="O237" s="24"/>
      <c r="P237" s="24"/>
      <c r="Q237" s="24"/>
      <c r="R237" s="29">
        <f>K237/$K$7*100</f>
        <v>66.46641179683233</v>
      </c>
      <c r="S237" s="24"/>
      <c r="T237" s="24"/>
      <c r="U237" s="30">
        <f>SUM(N237:T237)/F237</f>
        <v>66.46641179683233</v>
      </c>
    </row>
    <row r="238" spans="1:21" ht="14.25">
      <c r="A238" s="24">
        <v>231</v>
      </c>
      <c r="B238" s="25" t="s">
        <v>303</v>
      </c>
      <c r="C238" s="32" t="s">
        <v>145</v>
      </c>
      <c r="D238" s="32" t="s">
        <v>248</v>
      </c>
      <c r="E238" s="32" t="s">
        <v>212</v>
      </c>
      <c r="F238" s="27">
        <f>COUNT(G238:M238)</f>
        <v>1</v>
      </c>
      <c r="G238" s="27"/>
      <c r="H238" s="27"/>
      <c r="I238" s="28"/>
      <c r="J238" s="28"/>
      <c r="K238" s="32">
        <v>1199</v>
      </c>
      <c r="L238" s="27"/>
      <c r="M238" s="27"/>
      <c r="N238" s="24"/>
      <c r="O238" s="24"/>
      <c r="P238" s="24"/>
      <c r="Q238" s="24"/>
      <c r="R238" s="29">
        <f>K238/$K$7*100</f>
        <v>65.48334243582742</v>
      </c>
      <c r="S238" s="24"/>
      <c r="T238" s="24"/>
      <c r="U238" s="30">
        <f>SUM(N238:T238)/F238</f>
        <v>65.48334243582742</v>
      </c>
    </row>
    <row r="239" spans="1:21" ht="14.25">
      <c r="A239" s="24">
        <v>232</v>
      </c>
      <c r="B239" s="25" t="s">
        <v>304</v>
      </c>
      <c r="C239" s="26" t="s">
        <v>271</v>
      </c>
      <c r="D239" s="26" t="s">
        <v>248</v>
      </c>
      <c r="E239" s="26" t="s">
        <v>305</v>
      </c>
      <c r="F239" s="27">
        <f>COUNT(G239:M239)</f>
        <v>2</v>
      </c>
      <c r="G239" s="26">
        <v>1016</v>
      </c>
      <c r="H239" s="26">
        <v>830</v>
      </c>
      <c r="I239" s="28"/>
      <c r="J239" s="28"/>
      <c r="K239" s="28"/>
      <c r="L239" s="28"/>
      <c r="M239" s="28"/>
      <c r="N239" s="29">
        <f>G239/$G$7*100</f>
        <v>57.33634311512416</v>
      </c>
      <c r="O239" s="29">
        <f>H239/$H$7*100</f>
        <v>51.93992490613266</v>
      </c>
      <c r="P239" s="29">
        <f>I239/$I$7*100</f>
        <v>0</v>
      </c>
      <c r="Q239" s="29">
        <f>J239/$J$7*100</f>
        <v>0</v>
      </c>
      <c r="R239" s="29">
        <f>K239/$K$7*100</f>
        <v>0</v>
      </c>
      <c r="S239" s="29">
        <f>L239/$L$7*100</f>
        <v>0</v>
      </c>
      <c r="T239" s="29">
        <f>M239/$M$7*100</f>
        <v>0</v>
      </c>
      <c r="U239" s="30">
        <f>SUM(N239:T239)/F239</f>
        <v>54.638134010628406</v>
      </c>
    </row>
    <row r="240" spans="1:21" ht="14.25">
      <c r="A240" s="24">
        <v>233</v>
      </c>
      <c r="B240" s="25" t="s">
        <v>306</v>
      </c>
      <c r="C240" s="26" t="s">
        <v>26</v>
      </c>
      <c r="D240" s="26" t="s">
        <v>78</v>
      </c>
      <c r="E240" s="26" t="s">
        <v>42</v>
      </c>
      <c r="F240" s="27">
        <f>COUNT(G240:M240)</f>
        <v>1</v>
      </c>
      <c r="G240" s="27"/>
      <c r="H240" s="27"/>
      <c r="I240" s="26">
        <v>1139</v>
      </c>
      <c r="J240" s="28"/>
      <c r="K240" s="27"/>
      <c r="L240" s="27"/>
      <c r="M240" s="27"/>
      <c r="N240" s="29">
        <f>G240/$G$7*100</f>
        <v>0</v>
      </c>
      <c r="O240" s="29">
        <f>H240/$H$7*100</f>
        <v>0</v>
      </c>
      <c r="P240" s="29">
        <f>I240/$I$7*100</f>
        <v>54.10926365795724</v>
      </c>
      <c r="Q240" s="29">
        <f>J240/$J$7*100</f>
        <v>0</v>
      </c>
      <c r="R240" s="29">
        <f>K240/$K$7*100</f>
        <v>0</v>
      </c>
      <c r="S240" s="24"/>
      <c r="T240" s="24"/>
      <c r="U240" s="30">
        <f>SUM(N240:T240)/F240</f>
        <v>54.10926365795724</v>
      </c>
    </row>
    <row r="241" spans="1:21" ht="14.25">
      <c r="A241" s="24">
        <v>234</v>
      </c>
      <c r="B241" s="25" t="s">
        <v>307</v>
      </c>
      <c r="C241" s="32" t="s">
        <v>145</v>
      </c>
      <c r="D241" s="32" t="s">
        <v>147</v>
      </c>
      <c r="E241" s="32" t="s">
        <v>287</v>
      </c>
      <c r="F241" s="27">
        <f>COUNT(G241:M241)</f>
        <v>1</v>
      </c>
      <c r="G241" s="27"/>
      <c r="H241" s="27"/>
      <c r="I241" s="28"/>
      <c r="J241" s="28"/>
      <c r="K241" s="32">
        <v>1117</v>
      </c>
      <c r="L241" s="27"/>
      <c r="M241" s="27"/>
      <c r="N241" s="24"/>
      <c r="O241" s="24"/>
      <c r="P241" s="24"/>
      <c r="Q241" s="24"/>
      <c r="R241" s="29">
        <f>K241/$K$7*100</f>
        <v>61.00491534680502</v>
      </c>
      <c r="S241" s="24"/>
      <c r="T241" s="24"/>
      <c r="U241" s="30">
        <f>SUM(N241:T241)/F241</f>
        <v>61.00491534680502</v>
      </c>
    </row>
    <row r="242" spans="1:21" ht="14.25">
      <c r="A242" s="24">
        <v>235</v>
      </c>
      <c r="B242" s="25" t="s">
        <v>308</v>
      </c>
      <c r="C242" s="32" t="s">
        <v>30</v>
      </c>
      <c r="D242" s="32" t="s">
        <v>248</v>
      </c>
      <c r="E242" s="32" t="s">
        <v>192</v>
      </c>
      <c r="F242" s="27">
        <f>COUNT(G242:M242)</f>
        <v>1</v>
      </c>
      <c r="G242" s="27"/>
      <c r="H242" s="27"/>
      <c r="I242" s="28"/>
      <c r="J242" s="28"/>
      <c r="K242" s="32">
        <v>1017</v>
      </c>
      <c r="L242" s="27"/>
      <c r="M242" s="27"/>
      <c r="N242" s="24"/>
      <c r="O242" s="24"/>
      <c r="P242" s="24"/>
      <c r="Q242" s="24"/>
      <c r="R242" s="29">
        <f>K242/$K$7*100</f>
        <v>55.543418896777716</v>
      </c>
      <c r="S242" s="24"/>
      <c r="T242" s="24"/>
      <c r="U242" s="30">
        <f>SUM(N242:T242)/F242</f>
        <v>55.543418896777716</v>
      </c>
    </row>
    <row r="243" spans="1:21" ht="14.25">
      <c r="A243" s="24">
        <v>236</v>
      </c>
      <c r="B243" s="25" t="s">
        <v>309</v>
      </c>
      <c r="C243" s="32" t="s">
        <v>26</v>
      </c>
      <c r="D243" s="32">
        <v>7</v>
      </c>
      <c r="E243" s="32" t="s">
        <v>21</v>
      </c>
      <c r="F243" s="27">
        <f>COUNT(G243:M243)</f>
        <v>1</v>
      </c>
      <c r="G243" s="27"/>
      <c r="H243" s="27"/>
      <c r="I243" s="28"/>
      <c r="J243" s="28"/>
      <c r="K243" s="32">
        <v>689</v>
      </c>
      <c r="L243" s="27"/>
      <c r="M243" s="27"/>
      <c r="N243" s="24"/>
      <c r="O243" s="24"/>
      <c r="P243" s="24"/>
      <c r="Q243" s="24"/>
      <c r="R243" s="29">
        <f>K243/$K$7*100</f>
        <v>37.62971054068815</v>
      </c>
      <c r="S243" s="24"/>
      <c r="T243" s="24"/>
      <c r="U243" s="30">
        <f>SUM(N243:T243)/F243</f>
        <v>37.62971054068815</v>
      </c>
    </row>
    <row r="245" ht="13.5">
      <c r="F245" s="4">
        <f>SUM(F8:F244)</f>
        <v>435</v>
      </c>
    </row>
  </sheetData>
  <sheetProtection selectLockedCells="1" selectUnlockedCells="1"/>
  <autoFilter ref="B7:B114"/>
  <mergeCells count="2">
    <mergeCell ref="A2:U2"/>
    <mergeCell ref="A3:U3"/>
  </mergeCells>
  <conditionalFormatting sqref="F8:F243">
    <cfRule type="cellIs" priority="1" dxfId="0" operator="greaterThanOrEqual" stopIfTrue="1">
      <formula>3</formula>
    </cfRule>
    <cfRule type="cellIs" priority="2" dxfId="1" operator="lessThan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2011-11-29T18:08:34Z</dcterms:modified>
  <cp:category/>
  <cp:version/>
  <cp:contentType/>
  <cp:contentStatus/>
  <cp:revision>9</cp:revision>
</cp:coreProperties>
</file>