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14775" windowHeight="7110" activeTab="1"/>
  </bookViews>
  <sheets>
    <sheet name="Résultats Comité R" sheetId="2" r:id="rId1"/>
    <sheet name="Qualifiés Comité R" sheetId="3" r:id="rId2"/>
  </sheets>
  <definedNames>
    <definedName name="_xlnm._FilterDatabase" localSheetId="1" hidden="1">'Qualifiés Comité R'!$E$5:$E$41</definedName>
    <definedName name="_xlnm._FilterDatabase" localSheetId="0" hidden="1">'Résultats Comité R'!$E$6:$E$136</definedName>
    <definedName name="_xlnm.Print_Titles" localSheetId="0">'Résultats Comité R'!$6:$6</definedName>
    <definedName name="_xlnm.Print_Area" localSheetId="0">'Résultats Comité R'!$A$1:$P$136</definedName>
  </definedNames>
  <calcPr calcId="145621"/>
</workbook>
</file>

<file path=xl/calcChain.xml><?xml version="1.0" encoding="utf-8"?>
<calcChain xmlns="http://schemas.openxmlformats.org/spreadsheetml/2006/main">
  <c r="O126" i="2" l="1"/>
  <c r="O127" i="2"/>
  <c r="O128" i="2"/>
  <c r="O129" i="2"/>
  <c r="O130" i="2"/>
  <c r="O131" i="2"/>
  <c r="O132" i="2"/>
  <c r="O133" i="2"/>
  <c r="O134" i="2"/>
  <c r="O135" i="2"/>
  <c r="O136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85" i="2"/>
  <c r="O86" i="2"/>
  <c r="O87" i="2"/>
  <c r="O88" i="2"/>
  <c r="O89" i="2"/>
  <c r="O90" i="2"/>
  <c r="O91" i="2"/>
  <c r="O92" i="2"/>
  <c r="O93" i="2"/>
  <c r="O94" i="2"/>
  <c r="O95" i="2"/>
  <c r="O96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8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31" i="2"/>
  <c r="N32" i="2"/>
  <c r="N33" i="2"/>
  <c r="N34" i="2"/>
  <c r="N35" i="2"/>
  <c r="N36" i="2"/>
  <c r="N37" i="2"/>
  <c r="N38" i="2"/>
  <c r="N39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8" i="2"/>
  <c r="M9" i="2"/>
  <c r="M10" i="2"/>
  <c r="M11" i="2"/>
  <c r="M12" i="2"/>
  <c r="M13" i="2"/>
  <c r="M14" i="2"/>
  <c r="L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8" i="2"/>
</calcChain>
</file>

<file path=xl/sharedStrings.xml><?xml version="1.0" encoding="utf-8"?>
<sst xmlns="http://schemas.openxmlformats.org/spreadsheetml/2006/main" count="802" uniqueCount="192">
  <si>
    <t>ECOFFEY Michèle</t>
  </si>
  <si>
    <t>PLACE</t>
  </si>
  <si>
    <t>R19</t>
  </si>
  <si>
    <t>BADER Colette</t>
  </si>
  <si>
    <t>CLERGET Marie-Françoise</t>
  </si>
  <si>
    <t>MIAVRIL Jocelyne</t>
  </si>
  <si>
    <t>MARTIN Colette</t>
  </si>
  <si>
    <t>R11</t>
  </si>
  <si>
    <t>LOICHEMOL Gérard</t>
  </si>
  <si>
    <t>OBJOIS Simone</t>
  </si>
  <si>
    <t>CRANCE Christine</t>
  </si>
  <si>
    <t>R15</t>
  </si>
  <si>
    <t>ROLET Brigitte</t>
  </si>
  <si>
    <t>BEUREY Michel</t>
  </si>
  <si>
    <t>CERF Raymond</t>
  </si>
  <si>
    <t>HINNEWINKEL Marie-Thérèse</t>
  </si>
  <si>
    <t>R12</t>
  </si>
  <si>
    <t>TROUSSIERE Marie-Louise</t>
  </si>
  <si>
    <t>ROLET Georges</t>
  </si>
  <si>
    <t>MOULY Jeanine</t>
  </si>
  <si>
    <t>D</t>
  </si>
  <si>
    <t>4A</t>
  </si>
  <si>
    <t>V</t>
  </si>
  <si>
    <t>4B</t>
  </si>
  <si>
    <t>4C</t>
  </si>
  <si>
    <t>4D</t>
  </si>
  <si>
    <t>R20</t>
  </si>
  <si>
    <t>5A</t>
  </si>
  <si>
    <t>BOREL Janine</t>
  </si>
  <si>
    <t>R10</t>
  </si>
  <si>
    <t>R04</t>
  </si>
  <si>
    <t>5D</t>
  </si>
  <si>
    <t>5C</t>
  </si>
  <si>
    <t>R05</t>
  </si>
  <si>
    <t>R02</t>
  </si>
  <si>
    <t>5B</t>
  </si>
  <si>
    <t>6B</t>
  </si>
  <si>
    <t>R01</t>
  </si>
  <si>
    <t>R06</t>
  </si>
  <si>
    <t>6A</t>
  </si>
  <si>
    <t>R03</t>
  </si>
  <si>
    <t>SERVETTE Rolande</t>
  </si>
  <si>
    <t>R</t>
  </si>
  <si>
    <t>Q</t>
  </si>
  <si>
    <t>6C</t>
  </si>
  <si>
    <t>CAT</t>
  </si>
  <si>
    <t>CLUB</t>
  </si>
  <si>
    <t>CUMUL</t>
  </si>
  <si>
    <t>P1</t>
  </si>
  <si>
    <t>P2</t>
  </si>
  <si>
    <t>COMITE</t>
  </si>
  <si>
    <t>MIRBEY Eveline</t>
  </si>
  <si>
    <t>DUMON Colette</t>
  </si>
  <si>
    <t>MORIN Marie-Claire</t>
  </si>
  <si>
    <t>R14</t>
  </si>
  <si>
    <t>JACQUOT Claude</t>
  </si>
  <si>
    <t>SOULARD Nicole</t>
  </si>
  <si>
    <t>STOCKER Michèle</t>
  </si>
  <si>
    <t>DESCHAUME Paulette</t>
  </si>
  <si>
    <t>PLOTTEY Monique</t>
  </si>
  <si>
    <t>BLONDEAU Danielle</t>
  </si>
  <si>
    <t>BINETRUY Monique</t>
  </si>
  <si>
    <t>REINS Marie-Claude</t>
  </si>
  <si>
    <t>MOUGNARD Danielle</t>
  </si>
  <si>
    <t>STALDER Germaine</t>
  </si>
  <si>
    <t>STOEFFLER Marie</t>
  </si>
  <si>
    <t>MINARY Hélène</t>
  </si>
  <si>
    <t>LANQUETIN Christiane</t>
  </si>
  <si>
    <t>GERBET Nicole</t>
  </si>
  <si>
    <t>BEAUQUIER Nicole</t>
  </si>
  <si>
    <t>WININGER Michel</t>
  </si>
  <si>
    <t>VARENNE Jeanne</t>
  </si>
  <si>
    <t>PLUMEY Liliane</t>
  </si>
  <si>
    <t>GRAFF Claude</t>
  </si>
  <si>
    <t>FENDELEUR Mireille</t>
  </si>
  <si>
    <t>EMERY Joëlle</t>
  </si>
  <si>
    <t>PIERRE Marie-Thérèse</t>
  </si>
  <si>
    <t>AUBRY Michel</t>
  </si>
  <si>
    <t>AMBERT Liliane</t>
  </si>
  <si>
    <t>FRANTZ Yvon</t>
  </si>
  <si>
    <t>HENRIOT Jacques</t>
  </si>
  <si>
    <t>MARIN Jacques</t>
  </si>
  <si>
    <t>DECQ Marie-Ghislaine</t>
  </si>
  <si>
    <t>FAIVRE DUPAIGRE Jacques</t>
  </si>
  <si>
    <t>HENRIOT Josiane</t>
  </si>
  <si>
    <t>ALBINGRE Geneviève</t>
  </si>
  <si>
    <t>MACCHIONI Andrée</t>
  </si>
  <si>
    <t>CARBONNIER Nicole</t>
  </si>
  <si>
    <t>MAITRE Colette</t>
  </si>
  <si>
    <t>COTE Ghislaine</t>
  </si>
  <si>
    <t>JORAND Andrée</t>
  </si>
  <si>
    <t>GRESSET-BEATRIX Suzanne</t>
  </si>
  <si>
    <t>KEROMEN Yves</t>
  </si>
  <si>
    <t>MOTTET Claudine</t>
  </si>
  <si>
    <t>R08</t>
  </si>
  <si>
    <t>CUPILLARD Marie-Rose</t>
  </si>
  <si>
    <t>CUPILLARD Jean-Jacques</t>
  </si>
  <si>
    <t>BEUREY Christiane</t>
  </si>
  <si>
    <t>BETTONI Nicole</t>
  </si>
  <si>
    <t>R17</t>
  </si>
  <si>
    <t>BALANDIER Danièle</t>
  </si>
  <si>
    <t>CATTET Madeleine</t>
  </si>
  <si>
    <t>SCHWOB Marie-Claire</t>
  </si>
  <si>
    <t>MOUROT Nicole</t>
  </si>
  <si>
    <t>HUSMANN Yolande</t>
  </si>
  <si>
    <t>2B</t>
  </si>
  <si>
    <t>2A</t>
  </si>
  <si>
    <t>3A</t>
  </si>
  <si>
    <t>CERF Gilbert</t>
  </si>
  <si>
    <t>3B</t>
  </si>
  <si>
    <t>PENTECOTE Etienne</t>
  </si>
  <si>
    <t>VAISSEAU Noëlle</t>
  </si>
  <si>
    <t>BOUCARD Claude</t>
  </si>
  <si>
    <t>PAGUET Jacky</t>
  </si>
  <si>
    <t>RUHLMANN Edith</t>
  </si>
  <si>
    <t>GIRARD Louisette</t>
  </si>
  <si>
    <t>TEILLET Brigitte</t>
  </si>
  <si>
    <t>LEPIN Jacqueline</t>
  </si>
  <si>
    <t>LEVY Suzanne</t>
  </si>
  <si>
    <t>GENTILHOMME Marie-Geneviève</t>
  </si>
  <si>
    <t>REUS Monique</t>
  </si>
  <si>
    <t>GENDRE Bernard</t>
  </si>
  <si>
    <t>CLAD Martine</t>
  </si>
  <si>
    <t>PELE Chantal</t>
  </si>
  <si>
    <t>HUMAIR Jeannine</t>
  </si>
  <si>
    <t>ARDOUIN Michèle</t>
  </si>
  <si>
    <t>PETIOT Micheline</t>
  </si>
  <si>
    <t>ROBERT Nicole</t>
  </si>
  <si>
    <t>RICHARD Lucienne</t>
  </si>
  <si>
    <t>DEREGNAUCOURT Colette</t>
  </si>
  <si>
    <t>BERNASCONI Brigitte</t>
  </si>
  <si>
    <t>PETETIN Marie-Claude</t>
  </si>
  <si>
    <t>MOUROUX Jeanne</t>
  </si>
  <si>
    <t>VILLET Gabriel</t>
  </si>
  <si>
    <t>CORTOT Monique</t>
  </si>
  <si>
    <t>CORTOT François</t>
  </si>
  <si>
    <t>SIGNORATO Suzanne</t>
  </si>
  <si>
    <t>EMEL Janine</t>
  </si>
  <si>
    <t>DUCLOUX Paulette</t>
  </si>
  <si>
    <t>RIERA Antoinette</t>
  </si>
  <si>
    <t>MEZONNET Yolande</t>
  </si>
  <si>
    <t>LANG Yolande</t>
  </si>
  <si>
    <t>FLEUROT Marie-Claude</t>
  </si>
  <si>
    <t>BUDA Brigitte</t>
  </si>
  <si>
    <t>BOUTHIAUX Madeleine</t>
  </si>
  <si>
    <t>AUBRY Bernard</t>
  </si>
  <si>
    <t>R09</t>
  </si>
  <si>
    <t>FAIVRE-PIERRET Françoise</t>
  </si>
  <si>
    <t>JEANNERET Mauricette</t>
  </si>
  <si>
    <t>VIANCIN Christiane</t>
  </si>
  <si>
    <t>FRISETTI Danielle</t>
  </si>
  <si>
    <t>SOLAVAGIONE Joseline</t>
  </si>
  <si>
    <t>DESCHASEAUX Pierrette</t>
  </si>
  <si>
    <t>KNOEPFLIN Yvette</t>
  </si>
  <si>
    <t>VAN MEERSSCHE Odile</t>
  </si>
  <si>
    <t>BRICHE Dominique</t>
  </si>
  <si>
    <t>FLEUROT Michel</t>
  </si>
  <si>
    <t>FRANCOIS René</t>
  </si>
  <si>
    <t>BOISSON Rolande</t>
  </si>
  <si>
    <t>VENNE Denise</t>
  </si>
  <si>
    <t>BURNEL Chantal</t>
  </si>
  <si>
    <t>SAULE Simone</t>
  </si>
  <si>
    <t>COIGNUS Renée</t>
  </si>
  <si>
    <t>JANNIN Brigitte</t>
  </si>
  <si>
    <t>PELLETANNE Michèle</t>
  </si>
  <si>
    <t>GRUET Marcelle</t>
  </si>
  <si>
    <t>SIMONIN Monique</t>
  </si>
  <si>
    <t>MULLIEZ Charline</t>
  </si>
  <si>
    <t>RENAUD Colette</t>
  </si>
  <si>
    <t>COMTE Hélène</t>
  </si>
  <si>
    <t>MELTZER Christiane</t>
  </si>
  <si>
    <t>Partie 2</t>
  </si>
  <si>
    <t>Partie 1</t>
  </si>
  <si>
    <t>SÉR</t>
  </si>
  <si>
    <t>%S2</t>
  </si>
  <si>
    <t>%S3</t>
  </si>
  <si>
    <t>PP4</t>
  </si>
  <si>
    <t>PTS</t>
  </si>
  <si>
    <t>Qualification Vermeils Diamants - 15 octobre 2016</t>
  </si>
  <si>
    <t>Résultats pour les joueurs du Comité Franche-Comté</t>
  </si>
  <si>
    <t>JOUEUR</t>
  </si>
  <si>
    <t>3 N2, 5 N3, 36 N4, 57 N5, 28 N6</t>
  </si>
  <si>
    <r>
      <rPr>
        <b/>
        <sz val="11"/>
        <color theme="1"/>
        <rFont val="Calibri"/>
        <family val="2"/>
        <scheme val="minor"/>
      </rPr>
      <t>129</t>
    </r>
    <r>
      <rPr>
        <sz val="11"/>
        <color theme="1"/>
        <rFont val="Calibri"/>
        <family val="2"/>
        <scheme val="minor"/>
      </rPr>
      <t xml:space="preserve"> joueurs : </t>
    </r>
  </si>
  <si>
    <t>1000 premiers</t>
  </si>
  <si>
    <r>
      <t>S</t>
    </r>
    <r>
      <rPr>
        <b/>
        <sz val="10"/>
        <color theme="1"/>
        <rFont val="Calibri"/>
        <family val="2"/>
      </rPr>
      <t>ÉR</t>
    </r>
  </si>
  <si>
    <t>TOP</t>
  </si>
  <si>
    <r>
      <t xml:space="preserve">En </t>
    </r>
    <r>
      <rPr>
        <b/>
        <sz val="11"/>
        <color rgb="FFFF0000"/>
        <rFont val="Calibri"/>
        <family val="2"/>
        <scheme val="minor"/>
      </rPr>
      <t>colonne 1</t>
    </r>
    <r>
      <rPr>
        <sz val="11"/>
        <color rgb="FFFF0000"/>
        <rFont val="Calibri"/>
        <family val="2"/>
        <scheme val="minor"/>
      </rPr>
      <t xml:space="preserve"> le rang au niveau du </t>
    </r>
    <r>
      <rPr>
        <b/>
        <sz val="11"/>
        <color rgb="FFFF0000"/>
        <rFont val="Calibri"/>
        <family val="2"/>
        <scheme val="minor"/>
      </rPr>
      <t>Comité,</t>
    </r>
    <r>
      <rPr>
        <sz val="11"/>
        <color rgb="FFFF0000"/>
        <rFont val="Calibri"/>
        <family val="2"/>
        <scheme val="minor"/>
      </rPr>
      <t xml:space="preserve"> en </t>
    </r>
    <r>
      <rPr>
        <b/>
        <sz val="11"/>
        <color rgb="FFFF0000"/>
        <rFont val="Calibri"/>
        <family val="2"/>
        <scheme val="minor"/>
      </rPr>
      <t>colonne 2</t>
    </r>
    <r>
      <rPr>
        <sz val="11"/>
        <color rgb="FFFF0000"/>
        <rFont val="Calibri"/>
        <family val="2"/>
        <scheme val="minor"/>
      </rPr>
      <t xml:space="preserve"> celui au niveau </t>
    </r>
    <r>
      <rPr>
        <b/>
        <sz val="11"/>
        <color rgb="FFFF0000"/>
        <rFont val="Calibri"/>
        <family val="2"/>
        <scheme val="minor"/>
      </rPr>
      <t>national (4215 joueurs)</t>
    </r>
  </si>
  <si>
    <t>Règle Qualif</t>
  </si>
  <si>
    <r>
      <rPr>
        <b/>
        <sz val="10"/>
        <color theme="1"/>
        <rFont val="Calibri"/>
        <family val="2"/>
        <scheme val="minor"/>
      </rPr>
      <t>Conseil</t>
    </r>
    <r>
      <rPr>
        <sz val="10"/>
        <color theme="1"/>
        <rFont val="Calibri"/>
        <family val="2"/>
        <scheme val="minor"/>
      </rPr>
      <t xml:space="preserve"> : utilisez le filtre placé sur la colonne club pour voir les résultats d'un club en particulier</t>
    </r>
  </si>
  <si>
    <t xml:space="preserve">Finale du Championnat de France Vermeils et Diamants </t>
  </si>
  <si>
    <t>les mardi 23 et mercredi 24 mai 2017 à Vichy</t>
  </si>
  <si>
    <r>
      <t xml:space="preserve">Liste </t>
    </r>
    <r>
      <rPr>
        <u/>
        <sz val="12"/>
        <color theme="1"/>
        <rFont val="Calibri"/>
        <family val="2"/>
        <scheme val="minor"/>
      </rPr>
      <t>alphabétique</t>
    </r>
    <r>
      <rPr>
        <sz val="12"/>
        <color theme="1"/>
        <rFont val="Calibri"/>
        <family val="2"/>
        <scheme val="minor"/>
      </rPr>
      <t xml:space="preserve"> des Jouers qualifiés du Comité Franche-Comté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</si>
</sst>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8"/>
      <name val="Calibri"/>
      <family val="2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6"/>
  <sheetViews>
    <sheetView zoomScale="85" zoomScaleNormal="85" workbookViewId="0">
      <pane ySplit="6" topLeftCell="A115" activePane="bottomLeft" state="frozen"/>
      <selection pane="bottomLeft" activeCell="R48" sqref="R48"/>
    </sheetView>
  </sheetViews>
  <sheetFormatPr baseColWidth="10" defaultRowHeight="15" x14ac:dyDescent="0.25"/>
  <cols>
    <col min="1" max="1" width="6.7109375" style="1" customWidth="1"/>
    <col min="2" max="2" width="6.42578125" style="2" bestFit="1" customWidth="1"/>
    <col min="3" max="3" width="31" style="1" bestFit="1" customWidth="1"/>
    <col min="4" max="4" width="4.42578125" style="2" bestFit="1" customWidth="1"/>
    <col min="5" max="5" width="4.28515625" style="2" bestFit="1" customWidth="1"/>
    <col min="6" max="6" width="5.5703125" style="2" bestFit="1" customWidth="1"/>
    <col min="7" max="7" width="7.7109375" style="20" customWidth="1"/>
    <col min="8" max="11" width="4.28515625" style="2" customWidth="1"/>
    <col min="12" max="12" width="5.7109375" style="3" customWidth="1"/>
    <col min="13" max="13" width="6.7109375" style="3" bestFit="1" customWidth="1"/>
    <col min="14" max="14" width="4.28515625" style="4" bestFit="1" customWidth="1"/>
    <col min="15" max="15" width="4.140625" style="2" bestFit="1" customWidth="1"/>
    <col min="16" max="16" width="2.42578125" style="5" bestFit="1" customWidth="1"/>
    <col min="17" max="16384" width="11.42578125" style="1"/>
  </cols>
  <sheetData>
    <row r="1" spans="1:16" ht="18.75" x14ac:dyDescent="0.25">
      <c r="A1" s="39" t="s">
        <v>178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ht="15.75" x14ac:dyDescent="0.25">
      <c r="A2" s="42" t="s">
        <v>179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4" spans="1:16" x14ac:dyDescent="0.25">
      <c r="A4" s="1" t="s">
        <v>182</v>
      </c>
      <c r="C4" s="1" t="s">
        <v>181</v>
      </c>
    </row>
    <row r="5" spans="1:16" s="19" customFormat="1" ht="15.75" x14ac:dyDescent="0.25">
      <c r="A5" s="17" t="s">
        <v>186</v>
      </c>
      <c r="B5" s="18"/>
      <c r="C5" s="18"/>
      <c r="D5" s="18"/>
      <c r="E5" s="18"/>
      <c r="F5" s="18"/>
      <c r="G5" s="21"/>
      <c r="H5" s="18"/>
      <c r="I5" s="18"/>
      <c r="J5" s="18"/>
      <c r="K5" s="18"/>
      <c r="L5" s="18"/>
      <c r="M5" s="18"/>
      <c r="N5" s="18"/>
      <c r="O5" s="18"/>
      <c r="P5" s="18"/>
    </row>
    <row r="6" spans="1:16" x14ac:dyDescent="0.25">
      <c r="A6" s="29" t="s">
        <v>1</v>
      </c>
      <c r="B6" s="30" t="s">
        <v>1</v>
      </c>
      <c r="C6" s="30" t="s">
        <v>180</v>
      </c>
      <c r="D6" s="30" t="s">
        <v>45</v>
      </c>
      <c r="E6" s="30" t="s">
        <v>173</v>
      </c>
      <c r="F6" s="30" t="s">
        <v>46</v>
      </c>
      <c r="G6" s="30" t="s">
        <v>47</v>
      </c>
      <c r="H6" s="38" t="s">
        <v>172</v>
      </c>
      <c r="I6" s="38"/>
      <c r="J6" s="38" t="s">
        <v>171</v>
      </c>
      <c r="K6" s="38"/>
      <c r="L6" s="31" t="s">
        <v>174</v>
      </c>
      <c r="M6" s="31" t="s">
        <v>175</v>
      </c>
      <c r="N6" s="32" t="s">
        <v>176</v>
      </c>
      <c r="O6" s="30" t="s">
        <v>177</v>
      </c>
      <c r="P6" s="33"/>
    </row>
    <row r="7" spans="1:16" s="28" customFormat="1" ht="15.75" x14ac:dyDescent="0.25">
      <c r="A7" s="23"/>
      <c r="B7" s="24"/>
      <c r="C7" s="24" t="s">
        <v>185</v>
      </c>
      <c r="D7" s="24"/>
      <c r="E7" s="24"/>
      <c r="F7" s="24"/>
      <c r="G7" s="34">
        <v>1835</v>
      </c>
      <c r="H7" s="35">
        <v>846</v>
      </c>
      <c r="I7" s="35"/>
      <c r="J7" s="35">
        <v>988</v>
      </c>
      <c r="K7" s="24"/>
      <c r="L7" s="25"/>
      <c r="M7" s="25"/>
      <c r="N7" s="26"/>
      <c r="O7" s="24"/>
      <c r="P7" s="27"/>
    </row>
    <row r="8" spans="1:16" ht="15.75" x14ac:dyDescent="0.25">
      <c r="A8" s="2">
        <f>RANK(G8,$G$8:$G$136)</f>
        <v>1</v>
      </c>
      <c r="B8" s="2">
        <v>7</v>
      </c>
      <c r="C8" s="1" t="s">
        <v>108</v>
      </c>
      <c r="D8" s="2" t="s">
        <v>20</v>
      </c>
      <c r="E8" s="2" t="s">
        <v>106</v>
      </c>
      <c r="F8" s="2" t="s">
        <v>38</v>
      </c>
      <c r="G8" s="36">
        <v>1786</v>
      </c>
      <c r="H8" s="2">
        <v>809</v>
      </c>
      <c r="I8" s="2">
        <f>RANK(H8,$H$8:$H$136)</f>
        <v>1</v>
      </c>
      <c r="J8" s="2">
        <v>977</v>
      </c>
      <c r="K8" s="2">
        <f>RANK(J8,$J$8:$J$136)</f>
        <v>1</v>
      </c>
      <c r="L8" s="3">
        <f>100*(70-B8)/69</f>
        <v>91.304347826086953</v>
      </c>
      <c r="M8" s="3">
        <v>100</v>
      </c>
      <c r="N8" s="4">
        <f t="shared" ref="N8:N55" si="0">MAX(1600-B8+1)*0.5</f>
        <v>797</v>
      </c>
      <c r="O8" s="2">
        <f t="shared" ref="O8:O39" si="1">ROUNDUP(843-0.2*(B8-1),0)</f>
        <v>842</v>
      </c>
      <c r="P8" s="5" t="s">
        <v>43</v>
      </c>
    </row>
    <row r="9" spans="1:16" ht="15.75" x14ac:dyDescent="0.25">
      <c r="A9" s="2">
        <f t="shared" ref="A9:A72" si="2">RANK(G9,$G$8:$G$136)</f>
        <v>2</v>
      </c>
      <c r="B9" s="2">
        <v>101</v>
      </c>
      <c r="C9" s="1" t="s">
        <v>121</v>
      </c>
      <c r="D9" s="2" t="s">
        <v>20</v>
      </c>
      <c r="E9" s="2" t="s">
        <v>107</v>
      </c>
      <c r="F9" s="2" t="s">
        <v>34</v>
      </c>
      <c r="G9" s="36">
        <v>1686</v>
      </c>
      <c r="H9" s="2">
        <v>751</v>
      </c>
      <c r="I9" s="2">
        <f t="shared" ref="I9:I72" si="3">RANK(H9,$H$8:$H$136)</f>
        <v>5</v>
      </c>
      <c r="J9" s="2">
        <v>935</v>
      </c>
      <c r="K9" s="2">
        <f t="shared" ref="K9:K72" si="4">RANK(J9,$J$8:$J$136)</f>
        <v>2</v>
      </c>
      <c r="M9" s="3">
        <f t="shared" ref="M9:M14" si="5">100*(282-B9)/212</f>
        <v>85.377358490566039</v>
      </c>
      <c r="N9" s="4">
        <f t="shared" si="0"/>
        <v>750</v>
      </c>
      <c r="O9" s="2">
        <f t="shared" si="1"/>
        <v>823</v>
      </c>
      <c r="P9" s="5" t="s">
        <v>43</v>
      </c>
    </row>
    <row r="10" spans="1:16" ht="15.75" x14ac:dyDescent="0.25">
      <c r="A10" s="2">
        <f t="shared" si="2"/>
        <v>3</v>
      </c>
      <c r="B10" s="2">
        <v>107</v>
      </c>
      <c r="C10" s="1" t="s">
        <v>110</v>
      </c>
      <c r="D10" s="2" t="s">
        <v>22</v>
      </c>
      <c r="E10" s="2" t="s">
        <v>105</v>
      </c>
      <c r="F10" s="2" t="s">
        <v>33</v>
      </c>
      <c r="G10" s="36">
        <v>1683</v>
      </c>
      <c r="H10" s="2">
        <v>751</v>
      </c>
      <c r="I10" s="2">
        <f t="shared" si="3"/>
        <v>5</v>
      </c>
      <c r="J10" s="2">
        <v>932</v>
      </c>
      <c r="K10" s="2">
        <f t="shared" si="4"/>
        <v>3</v>
      </c>
      <c r="M10" s="3">
        <f t="shared" si="5"/>
        <v>82.547169811320757</v>
      </c>
      <c r="N10" s="4">
        <f t="shared" si="0"/>
        <v>747</v>
      </c>
      <c r="O10" s="2">
        <f t="shared" si="1"/>
        <v>822</v>
      </c>
      <c r="P10" s="5" t="s">
        <v>43</v>
      </c>
    </row>
    <row r="11" spans="1:16" ht="15.75" x14ac:dyDescent="0.25">
      <c r="A11" s="2">
        <f t="shared" si="2"/>
        <v>4</v>
      </c>
      <c r="B11" s="2">
        <v>142</v>
      </c>
      <c r="C11" s="1" t="s">
        <v>111</v>
      </c>
      <c r="D11" s="2" t="s">
        <v>20</v>
      </c>
      <c r="E11" s="2" t="s">
        <v>105</v>
      </c>
      <c r="F11" s="2" t="s">
        <v>29</v>
      </c>
      <c r="G11" s="36">
        <v>1668</v>
      </c>
      <c r="H11" s="2">
        <v>782</v>
      </c>
      <c r="I11" s="2">
        <f t="shared" si="3"/>
        <v>2</v>
      </c>
      <c r="J11" s="2">
        <v>886</v>
      </c>
      <c r="K11" s="2">
        <f t="shared" si="4"/>
        <v>12</v>
      </c>
      <c r="M11" s="3">
        <f t="shared" si="5"/>
        <v>66.037735849056602</v>
      </c>
      <c r="N11" s="4">
        <f t="shared" si="0"/>
        <v>729.5</v>
      </c>
      <c r="O11" s="2">
        <f t="shared" si="1"/>
        <v>815</v>
      </c>
      <c r="P11" s="5" t="s">
        <v>43</v>
      </c>
    </row>
    <row r="12" spans="1:16" ht="15.75" x14ac:dyDescent="0.25">
      <c r="A12" s="2">
        <f t="shared" si="2"/>
        <v>5</v>
      </c>
      <c r="B12" s="2">
        <v>200</v>
      </c>
      <c r="C12" s="1" t="s">
        <v>141</v>
      </c>
      <c r="D12" s="2" t="s">
        <v>22</v>
      </c>
      <c r="E12" s="2" t="s">
        <v>25</v>
      </c>
      <c r="F12" s="2" t="s">
        <v>33</v>
      </c>
      <c r="G12" s="36">
        <v>1646</v>
      </c>
      <c r="H12" s="2">
        <v>723</v>
      </c>
      <c r="I12" s="2">
        <f t="shared" si="3"/>
        <v>14</v>
      </c>
      <c r="J12" s="2">
        <v>923</v>
      </c>
      <c r="K12" s="2">
        <f t="shared" si="4"/>
        <v>4</v>
      </c>
      <c r="M12" s="3">
        <f t="shared" si="5"/>
        <v>38.679245283018865</v>
      </c>
      <c r="N12" s="4">
        <f t="shared" si="0"/>
        <v>700.5</v>
      </c>
      <c r="O12" s="2">
        <f t="shared" si="1"/>
        <v>804</v>
      </c>
      <c r="P12" s="5" t="s">
        <v>43</v>
      </c>
    </row>
    <row r="13" spans="1:16" ht="15.75" x14ac:dyDescent="0.25">
      <c r="A13" s="2">
        <f t="shared" si="2"/>
        <v>6</v>
      </c>
      <c r="B13" s="2">
        <v>220</v>
      </c>
      <c r="C13" s="1" t="s">
        <v>115</v>
      </c>
      <c r="D13" s="2" t="s">
        <v>22</v>
      </c>
      <c r="E13" s="2" t="s">
        <v>107</v>
      </c>
      <c r="F13" s="2" t="s">
        <v>26</v>
      </c>
      <c r="G13" s="36">
        <v>1639</v>
      </c>
      <c r="H13" s="2">
        <v>752</v>
      </c>
      <c r="I13" s="2">
        <f t="shared" si="3"/>
        <v>4</v>
      </c>
      <c r="J13" s="2">
        <v>887</v>
      </c>
      <c r="K13" s="2">
        <f t="shared" si="4"/>
        <v>11</v>
      </c>
      <c r="M13" s="3">
        <f t="shared" si="5"/>
        <v>29.245283018867923</v>
      </c>
      <c r="N13" s="4">
        <f t="shared" si="0"/>
        <v>690.5</v>
      </c>
      <c r="O13" s="2">
        <f t="shared" si="1"/>
        <v>800</v>
      </c>
      <c r="P13" s="5" t="s">
        <v>43</v>
      </c>
    </row>
    <row r="14" spans="1:16" ht="15.75" x14ac:dyDescent="0.25">
      <c r="A14" s="2">
        <f t="shared" si="2"/>
        <v>7</v>
      </c>
      <c r="B14" s="2">
        <v>246</v>
      </c>
      <c r="C14" s="1" t="s">
        <v>78</v>
      </c>
      <c r="D14" s="2" t="s">
        <v>22</v>
      </c>
      <c r="E14" s="2" t="s">
        <v>21</v>
      </c>
      <c r="F14" s="2" t="s">
        <v>30</v>
      </c>
      <c r="G14" s="36">
        <v>1628</v>
      </c>
      <c r="H14" s="2">
        <v>725</v>
      </c>
      <c r="I14" s="2">
        <f t="shared" si="3"/>
        <v>11</v>
      </c>
      <c r="J14" s="2">
        <v>903</v>
      </c>
      <c r="K14" s="2">
        <f t="shared" si="4"/>
        <v>7</v>
      </c>
      <c r="M14" s="3">
        <f t="shared" si="5"/>
        <v>16.981132075471699</v>
      </c>
      <c r="N14" s="4">
        <f t="shared" si="0"/>
        <v>677.5</v>
      </c>
      <c r="O14" s="2">
        <f t="shared" si="1"/>
        <v>794</v>
      </c>
      <c r="P14" s="5" t="s">
        <v>43</v>
      </c>
    </row>
    <row r="15" spans="1:16" ht="15.75" x14ac:dyDescent="0.25">
      <c r="A15" s="2">
        <f t="shared" si="2"/>
        <v>8</v>
      </c>
      <c r="B15" s="2">
        <v>285</v>
      </c>
      <c r="C15" s="1" t="s">
        <v>113</v>
      </c>
      <c r="D15" s="2" t="s">
        <v>22</v>
      </c>
      <c r="E15" s="2" t="s">
        <v>23</v>
      </c>
      <c r="F15" s="2" t="s">
        <v>37</v>
      </c>
      <c r="G15" s="36">
        <v>1618</v>
      </c>
      <c r="H15" s="2">
        <v>710</v>
      </c>
      <c r="I15" s="2">
        <f t="shared" si="3"/>
        <v>17</v>
      </c>
      <c r="J15" s="2">
        <v>908</v>
      </c>
      <c r="K15" s="2">
        <f t="shared" si="4"/>
        <v>5</v>
      </c>
      <c r="N15" s="4">
        <f t="shared" si="0"/>
        <v>658</v>
      </c>
      <c r="O15" s="2">
        <f t="shared" si="1"/>
        <v>787</v>
      </c>
      <c r="P15" s="5" t="s">
        <v>43</v>
      </c>
    </row>
    <row r="16" spans="1:16" ht="15.75" x14ac:dyDescent="0.25">
      <c r="A16" s="2">
        <f t="shared" si="2"/>
        <v>9</v>
      </c>
      <c r="B16" s="2">
        <v>291</v>
      </c>
      <c r="C16" s="1" t="s">
        <v>77</v>
      </c>
      <c r="D16" s="2" t="s">
        <v>20</v>
      </c>
      <c r="E16" s="2" t="s">
        <v>21</v>
      </c>
      <c r="F16" s="2" t="s">
        <v>38</v>
      </c>
      <c r="G16" s="36">
        <v>1617</v>
      </c>
      <c r="H16" s="2">
        <v>727</v>
      </c>
      <c r="I16" s="2">
        <f t="shared" si="3"/>
        <v>10</v>
      </c>
      <c r="J16" s="2">
        <v>890</v>
      </c>
      <c r="K16" s="2">
        <f t="shared" si="4"/>
        <v>10</v>
      </c>
      <c r="N16" s="4">
        <f t="shared" si="0"/>
        <v>655</v>
      </c>
      <c r="O16" s="2">
        <f t="shared" si="1"/>
        <v>785</v>
      </c>
      <c r="P16" s="5" t="s">
        <v>43</v>
      </c>
    </row>
    <row r="17" spans="1:16" ht="15.75" x14ac:dyDescent="0.25">
      <c r="A17" s="2">
        <f t="shared" si="2"/>
        <v>10</v>
      </c>
      <c r="B17" s="2">
        <v>307</v>
      </c>
      <c r="C17" s="1" t="s">
        <v>122</v>
      </c>
      <c r="D17" s="2" t="s">
        <v>22</v>
      </c>
      <c r="E17" s="2" t="s">
        <v>21</v>
      </c>
      <c r="F17" s="2" t="s">
        <v>40</v>
      </c>
      <c r="G17" s="36">
        <v>1612</v>
      </c>
      <c r="H17" s="2">
        <v>741</v>
      </c>
      <c r="I17" s="2">
        <f t="shared" si="3"/>
        <v>8</v>
      </c>
      <c r="J17" s="2">
        <v>871</v>
      </c>
      <c r="K17" s="2">
        <f t="shared" si="4"/>
        <v>18</v>
      </c>
      <c r="N17" s="4">
        <f t="shared" si="0"/>
        <v>647</v>
      </c>
      <c r="O17" s="2">
        <f t="shared" si="1"/>
        <v>782</v>
      </c>
      <c r="P17" s="5" t="s">
        <v>43</v>
      </c>
    </row>
    <row r="18" spans="1:16" ht="15.75" x14ac:dyDescent="0.25">
      <c r="A18" s="2">
        <f t="shared" si="2"/>
        <v>10</v>
      </c>
      <c r="B18" s="2">
        <v>307</v>
      </c>
      <c r="C18" s="1" t="s">
        <v>118</v>
      </c>
      <c r="D18" s="2" t="s">
        <v>20</v>
      </c>
      <c r="E18" s="2" t="s">
        <v>107</v>
      </c>
      <c r="F18" s="2" t="s">
        <v>40</v>
      </c>
      <c r="G18" s="36">
        <v>1612</v>
      </c>
      <c r="H18" s="2">
        <v>708</v>
      </c>
      <c r="I18" s="2">
        <f t="shared" si="3"/>
        <v>18</v>
      </c>
      <c r="J18" s="2">
        <v>904</v>
      </c>
      <c r="K18" s="2">
        <f t="shared" si="4"/>
        <v>6</v>
      </c>
      <c r="N18" s="4">
        <f t="shared" si="0"/>
        <v>647</v>
      </c>
      <c r="O18" s="2">
        <f t="shared" si="1"/>
        <v>782</v>
      </c>
      <c r="P18" s="5" t="s">
        <v>43</v>
      </c>
    </row>
    <row r="19" spans="1:16" ht="15.75" x14ac:dyDescent="0.25">
      <c r="A19" s="2">
        <f t="shared" si="2"/>
        <v>12</v>
      </c>
      <c r="B19" s="2">
        <v>316</v>
      </c>
      <c r="C19" s="1" t="s">
        <v>55</v>
      </c>
      <c r="D19" s="2" t="s">
        <v>20</v>
      </c>
      <c r="E19" s="2" t="s">
        <v>21</v>
      </c>
      <c r="F19" s="2" t="s">
        <v>34</v>
      </c>
      <c r="G19" s="36">
        <v>1611</v>
      </c>
      <c r="H19" s="2">
        <v>750</v>
      </c>
      <c r="I19" s="2">
        <f t="shared" si="3"/>
        <v>7</v>
      </c>
      <c r="J19" s="2">
        <v>861</v>
      </c>
      <c r="K19" s="2">
        <f t="shared" si="4"/>
        <v>21</v>
      </c>
      <c r="N19" s="4">
        <f t="shared" si="0"/>
        <v>642.5</v>
      </c>
      <c r="O19" s="2">
        <f t="shared" si="1"/>
        <v>780</v>
      </c>
      <c r="P19" s="5" t="s">
        <v>43</v>
      </c>
    </row>
    <row r="20" spans="1:16" ht="15.75" x14ac:dyDescent="0.25">
      <c r="A20" s="2">
        <f t="shared" si="2"/>
        <v>13</v>
      </c>
      <c r="B20" s="2">
        <v>323</v>
      </c>
      <c r="C20" s="1" t="s">
        <v>81</v>
      </c>
      <c r="D20" s="2" t="s">
        <v>20</v>
      </c>
      <c r="E20" s="2" t="s">
        <v>21</v>
      </c>
      <c r="F20" s="2" t="s">
        <v>34</v>
      </c>
      <c r="G20" s="36">
        <v>1610</v>
      </c>
      <c r="H20" s="2">
        <v>760</v>
      </c>
      <c r="I20" s="2">
        <f t="shared" si="3"/>
        <v>3</v>
      </c>
      <c r="J20" s="2">
        <v>850</v>
      </c>
      <c r="K20" s="2">
        <f t="shared" si="4"/>
        <v>27</v>
      </c>
      <c r="N20" s="4">
        <f t="shared" si="0"/>
        <v>639</v>
      </c>
      <c r="O20" s="2">
        <f t="shared" si="1"/>
        <v>779</v>
      </c>
      <c r="P20" s="5" t="s">
        <v>43</v>
      </c>
    </row>
    <row r="21" spans="1:16" ht="15.75" x14ac:dyDescent="0.25">
      <c r="A21" s="2">
        <f t="shared" si="2"/>
        <v>14</v>
      </c>
      <c r="B21" s="2">
        <v>398</v>
      </c>
      <c r="C21" s="1" t="s">
        <v>120</v>
      </c>
      <c r="D21" s="2" t="s">
        <v>20</v>
      </c>
      <c r="E21" s="2" t="s">
        <v>21</v>
      </c>
      <c r="F21" s="2" t="s">
        <v>30</v>
      </c>
      <c r="G21" s="36">
        <v>1592</v>
      </c>
      <c r="H21" s="2">
        <v>700</v>
      </c>
      <c r="I21" s="2">
        <f t="shared" si="3"/>
        <v>21</v>
      </c>
      <c r="J21" s="2">
        <v>892</v>
      </c>
      <c r="K21" s="2">
        <f t="shared" si="4"/>
        <v>9</v>
      </c>
      <c r="N21" s="4">
        <f t="shared" si="0"/>
        <v>601.5</v>
      </c>
      <c r="O21" s="2">
        <f t="shared" si="1"/>
        <v>764</v>
      </c>
      <c r="P21" s="5" t="s">
        <v>43</v>
      </c>
    </row>
    <row r="22" spans="1:16" ht="15.75" x14ac:dyDescent="0.25">
      <c r="A22" s="2">
        <f t="shared" si="2"/>
        <v>15</v>
      </c>
      <c r="B22" s="2">
        <v>417</v>
      </c>
      <c r="C22" s="1" t="s">
        <v>126</v>
      </c>
      <c r="D22" s="2" t="s">
        <v>22</v>
      </c>
      <c r="E22" s="2" t="s">
        <v>23</v>
      </c>
      <c r="F22" s="2" t="s">
        <v>30</v>
      </c>
      <c r="G22" s="36">
        <v>1588</v>
      </c>
      <c r="H22" s="2">
        <v>724</v>
      </c>
      <c r="I22" s="2">
        <f t="shared" si="3"/>
        <v>13</v>
      </c>
      <c r="J22" s="2">
        <v>864</v>
      </c>
      <c r="K22" s="2">
        <f t="shared" si="4"/>
        <v>19</v>
      </c>
      <c r="N22" s="4">
        <f t="shared" si="0"/>
        <v>592</v>
      </c>
      <c r="O22" s="2">
        <f t="shared" si="1"/>
        <v>760</v>
      </c>
      <c r="P22" s="5" t="s">
        <v>43</v>
      </c>
    </row>
    <row r="23" spans="1:16" ht="15.75" x14ac:dyDescent="0.25">
      <c r="A23" s="2">
        <f t="shared" si="2"/>
        <v>16</v>
      </c>
      <c r="B23" s="2">
        <v>448</v>
      </c>
      <c r="C23" s="1" t="s">
        <v>71</v>
      </c>
      <c r="D23" s="2" t="s">
        <v>20</v>
      </c>
      <c r="E23" s="2" t="s">
        <v>24</v>
      </c>
      <c r="F23" s="2" t="s">
        <v>34</v>
      </c>
      <c r="G23" s="36">
        <v>1581</v>
      </c>
      <c r="H23" s="2">
        <v>698</v>
      </c>
      <c r="I23" s="2">
        <f t="shared" si="3"/>
        <v>22</v>
      </c>
      <c r="J23" s="2">
        <v>883</v>
      </c>
      <c r="K23" s="2">
        <f t="shared" si="4"/>
        <v>14</v>
      </c>
      <c r="N23" s="4">
        <f t="shared" si="0"/>
        <v>576.5</v>
      </c>
      <c r="O23" s="2">
        <f t="shared" si="1"/>
        <v>754</v>
      </c>
      <c r="P23" s="5" t="s">
        <v>43</v>
      </c>
    </row>
    <row r="24" spans="1:16" ht="15.75" x14ac:dyDescent="0.25">
      <c r="A24" s="2">
        <f t="shared" si="2"/>
        <v>17</v>
      </c>
      <c r="B24" s="2">
        <v>512</v>
      </c>
      <c r="C24" s="1" t="s">
        <v>117</v>
      </c>
      <c r="D24" s="2" t="s">
        <v>22</v>
      </c>
      <c r="E24" s="2" t="s">
        <v>107</v>
      </c>
      <c r="F24" s="2" t="s">
        <v>33</v>
      </c>
      <c r="G24" s="36">
        <v>1567</v>
      </c>
      <c r="H24" s="2">
        <v>725</v>
      </c>
      <c r="I24" s="2">
        <f t="shared" si="3"/>
        <v>11</v>
      </c>
      <c r="J24" s="2">
        <v>842</v>
      </c>
      <c r="K24" s="2">
        <f t="shared" si="4"/>
        <v>29</v>
      </c>
      <c r="N24" s="4">
        <f t="shared" si="0"/>
        <v>544.5</v>
      </c>
      <c r="O24" s="2">
        <f t="shared" si="1"/>
        <v>741</v>
      </c>
      <c r="P24" s="5" t="s">
        <v>43</v>
      </c>
    </row>
    <row r="25" spans="1:16" ht="15.75" x14ac:dyDescent="0.25">
      <c r="A25" s="2">
        <f t="shared" si="2"/>
        <v>18</v>
      </c>
      <c r="B25" s="2">
        <v>527</v>
      </c>
      <c r="C25" s="1" t="s">
        <v>112</v>
      </c>
      <c r="D25" s="2" t="s">
        <v>22</v>
      </c>
      <c r="E25" s="2" t="s">
        <v>21</v>
      </c>
      <c r="F25" s="2" t="s">
        <v>16</v>
      </c>
      <c r="G25" s="36">
        <v>1564</v>
      </c>
      <c r="H25" s="2">
        <v>692</v>
      </c>
      <c r="I25" s="2">
        <f t="shared" si="3"/>
        <v>27</v>
      </c>
      <c r="J25" s="2">
        <v>872</v>
      </c>
      <c r="K25" s="2">
        <f t="shared" si="4"/>
        <v>17</v>
      </c>
      <c r="N25" s="4">
        <f t="shared" si="0"/>
        <v>537</v>
      </c>
      <c r="O25" s="2">
        <f t="shared" si="1"/>
        <v>738</v>
      </c>
      <c r="P25" s="5" t="s">
        <v>43</v>
      </c>
    </row>
    <row r="26" spans="1:16" ht="15.75" x14ac:dyDescent="0.25">
      <c r="A26" s="2">
        <f t="shared" si="2"/>
        <v>19</v>
      </c>
      <c r="B26" s="2">
        <v>553</v>
      </c>
      <c r="C26" s="1" t="s">
        <v>114</v>
      </c>
      <c r="D26" s="2" t="s">
        <v>22</v>
      </c>
      <c r="E26" s="2" t="s">
        <v>21</v>
      </c>
      <c r="F26" s="2" t="s">
        <v>29</v>
      </c>
      <c r="G26" s="36">
        <v>1559</v>
      </c>
      <c r="H26" s="2">
        <v>682</v>
      </c>
      <c r="I26" s="2">
        <f t="shared" si="3"/>
        <v>33</v>
      </c>
      <c r="J26" s="2">
        <v>877</v>
      </c>
      <c r="K26" s="2">
        <f t="shared" si="4"/>
        <v>16</v>
      </c>
      <c r="N26" s="4">
        <f t="shared" si="0"/>
        <v>524</v>
      </c>
      <c r="O26" s="2">
        <f t="shared" si="1"/>
        <v>733</v>
      </c>
      <c r="P26" s="5" t="s">
        <v>43</v>
      </c>
    </row>
    <row r="27" spans="1:16" ht="15.75" x14ac:dyDescent="0.25">
      <c r="A27" s="2">
        <f t="shared" si="2"/>
        <v>20</v>
      </c>
      <c r="B27" s="2">
        <v>597</v>
      </c>
      <c r="C27" s="1" t="s">
        <v>84</v>
      </c>
      <c r="D27" s="2" t="s">
        <v>22</v>
      </c>
      <c r="E27" s="2" t="s">
        <v>23</v>
      </c>
      <c r="F27" s="2" t="s">
        <v>30</v>
      </c>
      <c r="G27" s="36">
        <v>1553</v>
      </c>
      <c r="H27" s="2">
        <v>667</v>
      </c>
      <c r="I27" s="2">
        <f t="shared" si="3"/>
        <v>48</v>
      </c>
      <c r="J27" s="2">
        <v>886</v>
      </c>
      <c r="K27" s="2">
        <f t="shared" si="4"/>
        <v>12</v>
      </c>
      <c r="N27" s="4">
        <f t="shared" si="0"/>
        <v>502</v>
      </c>
      <c r="O27" s="2">
        <f t="shared" si="1"/>
        <v>724</v>
      </c>
      <c r="P27" s="5" t="s">
        <v>43</v>
      </c>
    </row>
    <row r="28" spans="1:16" ht="15.75" x14ac:dyDescent="0.25">
      <c r="A28" s="2">
        <f t="shared" si="2"/>
        <v>20</v>
      </c>
      <c r="B28" s="2">
        <v>597</v>
      </c>
      <c r="C28" s="1" t="s">
        <v>119</v>
      </c>
      <c r="D28" s="2" t="s">
        <v>22</v>
      </c>
      <c r="E28" s="2" t="s">
        <v>109</v>
      </c>
      <c r="F28" s="2" t="s">
        <v>40</v>
      </c>
      <c r="G28" s="36">
        <v>1553</v>
      </c>
      <c r="H28" s="2">
        <v>694</v>
      </c>
      <c r="I28" s="2">
        <f t="shared" si="3"/>
        <v>26</v>
      </c>
      <c r="J28" s="2">
        <v>859</v>
      </c>
      <c r="K28" s="2">
        <f t="shared" si="4"/>
        <v>23</v>
      </c>
      <c r="N28" s="4">
        <f t="shared" si="0"/>
        <v>502</v>
      </c>
      <c r="O28" s="2">
        <f t="shared" si="1"/>
        <v>724</v>
      </c>
      <c r="P28" s="5" t="s">
        <v>43</v>
      </c>
    </row>
    <row r="29" spans="1:16" ht="15.75" x14ac:dyDescent="0.25">
      <c r="A29" s="2">
        <f t="shared" si="2"/>
        <v>22</v>
      </c>
      <c r="B29" s="2">
        <v>616</v>
      </c>
      <c r="C29" s="1" t="s">
        <v>53</v>
      </c>
      <c r="D29" s="2" t="s">
        <v>22</v>
      </c>
      <c r="E29" s="2" t="s">
        <v>23</v>
      </c>
      <c r="F29" s="2" t="s">
        <v>54</v>
      </c>
      <c r="G29" s="36">
        <v>1551</v>
      </c>
      <c r="H29" s="2">
        <v>687</v>
      </c>
      <c r="I29" s="2">
        <f t="shared" si="3"/>
        <v>30</v>
      </c>
      <c r="J29" s="2">
        <v>864</v>
      </c>
      <c r="K29" s="2">
        <f t="shared" si="4"/>
        <v>19</v>
      </c>
      <c r="N29" s="4">
        <f t="shared" si="0"/>
        <v>492.5</v>
      </c>
      <c r="O29" s="2">
        <f t="shared" si="1"/>
        <v>720</v>
      </c>
      <c r="P29" s="5" t="s">
        <v>43</v>
      </c>
    </row>
    <row r="30" spans="1:16" ht="15.75" x14ac:dyDescent="0.25">
      <c r="A30" s="2">
        <f t="shared" si="2"/>
        <v>23</v>
      </c>
      <c r="B30" s="2">
        <v>718</v>
      </c>
      <c r="C30" s="1" t="s">
        <v>28</v>
      </c>
      <c r="D30" s="2" t="s">
        <v>20</v>
      </c>
      <c r="E30" s="2" t="s">
        <v>21</v>
      </c>
      <c r="F30" s="2" t="s">
        <v>29</v>
      </c>
      <c r="G30" s="36">
        <v>1536</v>
      </c>
      <c r="H30" s="2">
        <v>654</v>
      </c>
      <c r="I30" s="2">
        <f t="shared" si="3"/>
        <v>57</v>
      </c>
      <c r="J30" s="2">
        <v>882</v>
      </c>
      <c r="K30" s="2">
        <f t="shared" si="4"/>
        <v>15</v>
      </c>
      <c r="N30" s="4">
        <f t="shared" si="0"/>
        <v>441.5</v>
      </c>
      <c r="O30" s="2">
        <f t="shared" si="1"/>
        <v>700</v>
      </c>
      <c r="P30" s="5" t="s">
        <v>43</v>
      </c>
    </row>
    <row r="31" spans="1:16" ht="15.75" x14ac:dyDescent="0.25">
      <c r="A31" s="2">
        <f t="shared" si="2"/>
        <v>24</v>
      </c>
      <c r="B31" s="2">
        <v>734</v>
      </c>
      <c r="C31" s="1" t="s">
        <v>52</v>
      </c>
      <c r="D31" s="2" t="s">
        <v>20</v>
      </c>
      <c r="E31" s="2" t="s">
        <v>25</v>
      </c>
      <c r="F31" s="2" t="s">
        <v>30</v>
      </c>
      <c r="G31" s="36">
        <v>1534</v>
      </c>
      <c r="H31" s="2">
        <v>686</v>
      </c>
      <c r="I31" s="2">
        <f t="shared" si="3"/>
        <v>32</v>
      </c>
      <c r="J31" s="2">
        <v>848</v>
      </c>
      <c r="K31" s="2">
        <f t="shared" si="4"/>
        <v>28</v>
      </c>
      <c r="N31" s="4">
        <f t="shared" si="0"/>
        <v>433.5</v>
      </c>
      <c r="O31" s="2">
        <f t="shared" si="1"/>
        <v>697</v>
      </c>
      <c r="P31" s="5" t="s">
        <v>43</v>
      </c>
    </row>
    <row r="32" spans="1:16" ht="15.75" x14ac:dyDescent="0.25">
      <c r="A32" s="2">
        <f t="shared" si="2"/>
        <v>25</v>
      </c>
      <c r="B32" s="2">
        <v>745</v>
      </c>
      <c r="C32" s="1" t="s">
        <v>85</v>
      </c>
      <c r="D32" s="2" t="s">
        <v>22</v>
      </c>
      <c r="E32" s="2" t="s">
        <v>21</v>
      </c>
      <c r="F32" s="2" t="s">
        <v>29</v>
      </c>
      <c r="G32" s="36">
        <v>1532</v>
      </c>
      <c r="H32" s="2">
        <v>703</v>
      </c>
      <c r="I32" s="2">
        <f t="shared" si="3"/>
        <v>19</v>
      </c>
      <c r="J32" s="2">
        <v>829</v>
      </c>
      <c r="K32" s="2">
        <f t="shared" si="4"/>
        <v>35</v>
      </c>
      <c r="N32" s="4">
        <f t="shared" si="0"/>
        <v>428</v>
      </c>
      <c r="O32" s="2">
        <f t="shared" si="1"/>
        <v>695</v>
      </c>
      <c r="P32" s="5" t="s">
        <v>43</v>
      </c>
    </row>
    <row r="33" spans="1:16" ht="15.75" x14ac:dyDescent="0.25">
      <c r="A33" s="2">
        <f t="shared" si="2"/>
        <v>26</v>
      </c>
      <c r="B33" s="2">
        <v>767</v>
      </c>
      <c r="C33" s="1" t="s">
        <v>76</v>
      </c>
      <c r="D33" s="2" t="s">
        <v>20</v>
      </c>
      <c r="E33" s="2" t="s">
        <v>27</v>
      </c>
      <c r="F33" s="2" t="s">
        <v>40</v>
      </c>
      <c r="G33" s="36">
        <v>1530</v>
      </c>
      <c r="H33" s="2">
        <v>672</v>
      </c>
      <c r="I33" s="2">
        <f t="shared" si="3"/>
        <v>40</v>
      </c>
      <c r="J33" s="2">
        <v>858</v>
      </c>
      <c r="K33" s="2">
        <f t="shared" si="4"/>
        <v>24</v>
      </c>
      <c r="N33" s="4">
        <f t="shared" si="0"/>
        <v>417</v>
      </c>
      <c r="O33" s="2">
        <f t="shared" si="1"/>
        <v>690</v>
      </c>
      <c r="P33" s="5" t="s">
        <v>43</v>
      </c>
    </row>
    <row r="34" spans="1:16" ht="15.75" x14ac:dyDescent="0.25">
      <c r="A34" s="2">
        <f t="shared" si="2"/>
        <v>27</v>
      </c>
      <c r="B34" s="2">
        <v>771</v>
      </c>
      <c r="C34" s="1" t="s">
        <v>125</v>
      </c>
      <c r="D34" s="2" t="s">
        <v>22</v>
      </c>
      <c r="E34" s="2" t="s">
        <v>24</v>
      </c>
      <c r="F34" s="2" t="s">
        <v>30</v>
      </c>
      <c r="G34" s="36">
        <v>1529</v>
      </c>
      <c r="H34" s="2">
        <v>677</v>
      </c>
      <c r="I34" s="2">
        <f t="shared" si="3"/>
        <v>37</v>
      </c>
      <c r="J34" s="2">
        <v>852</v>
      </c>
      <c r="K34" s="2">
        <f t="shared" si="4"/>
        <v>26</v>
      </c>
      <c r="N34" s="4">
        <f t="shared" si="0"/>
        <v>415</v>
      </c>
      <c r="O34" s="2">
        <f t="shared" si="1"/>
        <v>689</v>
      </c>
      <c r="P34" s="5" t="s">
        <v>43</v>
      </c>
    </row>
    <row r="35" spans="1:16" ht="15.75" x14ac:dyDescent="0.25">
      <c r="A35" s="2">
        <f t="shared" si="2"/>
        <v>28</v>
      </c>
      <c r="B35" s="2">
        <v>781</v>
      </c>
      <c r="C35" s="1" t="s">
        <v>129</v>
      </c>
      <c r="D35" s="2" t="s">
        <v>22</v>
      </c>
      <c r="E35" s="2" t="s">
        <v>32</v>
      </c>
      <c r="F35" s="2" t="s">
        <v>40</v>
      </c>
      <c r="G35" s="36">
        <v>1528</v>
      </c>
      <c r="H35" s="2">
        <v>671</v>
      </c>
      <c r="I35" s="2">
        <f t="shared" si="3"/>
        <v>42</v>
      </c>
      <c r="J35" s="2">
        <v>857</v>
      </c>
      <c r="K35" s="2">
        <f t="shared" si="4"/>
        <v>25</v>
      </c>
      <c r="N35" s="4">
        <f t="shared" si="0"/>
        <v>410</v>
      </c>
      <c r="O35" s="2">
        <f t="shared" si="1"/>
        <v>687</v>
      </c>
      <c r="P35" s="5" t="s">
        <v>43</v>
      </c>
    </row>
    <row r="36" spans="1:16" ht="15.75" x14ac:dyDescent="0.25">
      <c r="A36" s="2">
        <f t="shared" si="2"/>
        <v>29</v>
      </c>
      <c r="B36" s="2">
        <v>790</v>
      </c>
      <c r="C36" s="1" t="s">
        <v>123</v>
      </c>
      <c r="D36" s="2" t="s">
        <v>22</v>
      </c>
      <c r="E36" s="2" t="s">
        <v>23</v>
      </c>
      <c r="F36" s="2" t="s">
        <v>30</v>
      </c>
      <c r="G36" s="36">
        <v>1527</v>
      </c>
      <c r="H36" s="2">
        <v>703</v>
      </c>
      <c r="I36" s="2">
        <f t="shared" si="3"/>
        <v>19</v>
      </c>
      <c r="J36" s="2">
        <v>824</v>
      </c>
      <c r="K36" s="2">
        <f t="shared" si="4"/>
        <v>36</v>
      </c>
      <c r="N36" s="4">
        <f t="shared" si="0"/>
        <v>405.5</v>
      </c>
      <c r="O36" s="2">
        <f t="shared" si="1"/>
        <v>686</v>
      </c>
      <c r="P36" s="5" t="s">
        <v>43</v>
      </c>
    </row>
    <row r="37" spans="1:16" ht="15.75" x14ac:dyDescent="0.25">
      <c r="A37" s="2">
        <f t="shared" si="2"/>
        <v>30</v>
      </c>
      <c r="B37" s="2">
        <v>809</v>
      </c>
      <c r="C37" s="1" t="s">
        <v>4</v>
      </c>
      <c r="D37" s="2" t="s">
        <v>22</v>
      </c>
      <c r="E37" s="2" t="s">
        <v>23</v>
      </c>
      <c r="F37" s="2" t="s">
        <v>40</v>
      </c>
      <c r="G37" s="36">
        <v>1526</v>
      </c>
      <c r="H37" s="2">
        <v>732</v>
      </c>
      <c r="I37" s="2">
        <f t="shared" si="3"/>
        <v>9</v>
      </c>
      <c r="J37" s="2">
        <v>794</v>
      </c>
      <c r="K37" s="2">
        <f t="shared" si="4"/>
        <v>42</v>
      </c>
      <c r="N37" s="4">
        <f t="shared" si="0"/>
        <v>396</v>
      </c>
      <c r="O37" s="2">
        <f t="shared" si="1"/>
        <v>682</v>
      </c>
      <c r="P37" s="5" t="s">
        <v>43</v>
      </c>
    </row>
    <row r="38" spans="1:16" ht="15.75" x14ac:dyDescent="0.25">
      <c r="A38" s="2">
        <f t="shared" si="2"/>
        <v>31</v>
      </c>
      <c r="B38" s="2">
        <v>891</v>
      </c>
      <c r="C38" s="1" t="s">
        <v>74</v>
      </c>
      <c r="D38" s="2" t="s">
        <v>22</v>
      </c>
      <c r="E38" s="2" t="s">
        <v>25</v>
      </c>
      <c r="F38" s="2" t="s">
        <v>54</v>
      </c>
      <c r="G38" s="36">
        <v>1515</v>
      </c>
      <c r="H38" s="2">
        <v>678</v>
      </c>
      <c r="I38" s="2">
        <f t="shared" si="3"/>
        <v>35</v>
      </c>
      <c r="J38" s="2">
        <v>837</v>
      </c>
      <c r="K38" s="2">
        <f t="shared" si="4"/>
        <v>32</v>
      </c>
      <c r="N38" s="4">
        <f t="shared" si="0"/>
        <v>355</v>
      </c>
      <c r="O38" s="2">
        <f t="shared" si="1"/>
        <v>665</v>
      </c>
      <c r="P38" s="5" t="s">
        <v>43</v>
      </c>
    </row>
    <row r="39" spans="1:16" ht="15.75" x14ac:dyDescent="0.25">
      <c r="A39" s="2">
        <f t="shared" si="2"/>
        <v>32</v>
      </c>
      <c r="B39" s="2">
        <v>918</v>
      </c>
      <c r="C39" s="1" t="s">
        <v>142</v>
      </c>
      <c r="D39" s="2" t="s">
        <v>20</v>
      </c>
      <c r="E39" s="2" t="s">
        <v>35</v>
      </c>
      <c r="F39" s="2" t="s">
        <v>34</v>
      </c>
      <c r="G39" s="36">
        <v>1512</v>
      </c>
      <c r="H39" s="2">
        <v>651</v>
      </c>
      <c r="I39" s="2">
        <f t="shared" si="3"/>
        <v>59</v>
      </c>
      <c r="J39" s="2">
        <v>861</v>
      </c>
      <c r="K39" s="2">
        <f t="shared" si="4"/>
        <v>21</v>
      </c>
      <c r="N39" s="4">
        <f t="shared" si="0"/>
        <v>341.5</v>
      </c>
      <c r="O39" s="2">
        <f t="shared" si="1"/>
        <v>660</v>
      </c>
      <c r="P39" s="5" t="s">
        <v>43</v>
      </c>
    </row>
    <row r="40" spans="1:16" ht="15.75" x14ac:dyDescent="0.25">
      <c r="A40" s="2">
        <f t="shared" si="2"/>
        <v>33</v>
      </c>
      <c r="B40" s="2">
        <v>944</v>
      </c>
      <c r="C40" s="1" t="s">
        <v>87</v>
      </c>
      <c r="D40" s="2" t="s">
        <v>20</v>
      </c>
      <c r="E40" s="2" t="s">
        <v>23</v>
      </c>
      <c r="F40" s="2" t="s">
        <v>40</v>
      </c>
      <c r="G40" s="36">
        <v>1509</v>
      </c>
      <c r="H40" s="2">
        <v>712</v>
      </c>
      <c r="I40" s="2">
        <f t="shared" si="3"/>
        <v>16</v>
      </c>
      <c r="J40" s="2">
        <v>797</v>
      </c>
      <c r="K40" s="2">
        <f t="shared" si="4"/>
        <v>41</v>
      </c>
      <c r="N40" s="4">
        <f t="shared" si="0"/>
        <v>328.5</v>
      </c>
      <c r="O40" s="2">
        <f t="shared" ref="O40:O71" si="6">ROUNDUP(843-0.2*(B40-1),0)</f>
        <v>655</v>
      </c>
      <c r="P40" s="5" t="s">
        <v>43</v>
      </c>
    </row>
    <row r="41" spans="1:16" ht="15.75" x14ac:dyDescent="0.25">
      <c r="A41" s="2">
        <f t="shared" si="2"/>
        <v>34</v>
      </c>
      <c r="B41" s="2">
        <v>955</v>
      </c>
      <c r="C41" s="1" t="s">
        <v>79</v>
      </c>
      <c r="D41" s="2" t="s">
        <v>22</v>
      </c>
      <c r="E41" s="2" t="s">
        <v>24</v>
      </c>
      <c r="F41" s="2" t="s">
        <v>37</v>
      </c>
      <c r="G41" s="36">
        <v>1508</v>
      </c>
      <c r="H41" s="2">
        <v>672</v>
      </c>
      <c r="I41" s="2">
        <f t="shared" si="3"/>
        <v>40</v>
      </c>
      <c r="J41" s="2">
        <v>836</v>
      </c>
      <c r="K41" s="2">
        <f t="shared" si="4"/>
        <v>34</v>
      </c>
      <c r="N41" s="4">
        <f t="shared" si="0"/>
        <v>323</v>
      </c>
      <c r="O41" s="2">
        <f t="shared" si="6"/>
        <v>653</v>
      </c>
      <c r="P41" s="5" t="s">
        <v>43</v>
      </c>
    </row>
    <row r="42" spans="1:16" ht="15.75" x14ac:dyDescent="0.25">
      <c r="A42" s="2">
        <f t="shared" si="2"/>
        <v>35</v>
      </c>
      <c r="B42" s="2">
        <v>995</v>
      </c>
      <c r="C42" s="1" t="s">
        <v>116</v>
      </c>
      <c r="D42" s="2" t="s">
        <v>22</v>
      </c>
      <c r="E42" s="2" t="s">
        <v>21</v>
      </c>
      <c r="F42" s="2" t="s">
        <v>40</v>
      </c>
      <c r="G42" s="36">
        <v>1503</v>
      </c>
      <c r="H42" s="2">
        <v>665</v>
      </c>
      <c r="I42" s="2">
        <f t="shared" si="3"/>
        <v>50</v>
      </c>
      <c r="J42" s="2">
        <v>838</v>
      </c>
      <c r="K42" s="2">
        <f t="shared" si="4"/>
        <v>30</v>
      </c>
      <c r="N42" s="4">
        <f t="shared" si="0"/>
        <v>303</v>
      </c>
      <c r="O42" s="2">
        <f t="shared" si="6"/>
        <v>645</v>
      </c>
      <c r="P42" s="5" t="s">
        <v>43</v>
      </c>
    </row>
    <row r="43" spans="1:16" ht="15.75" x14ac:dyDescent="0.25">
      <c r="A43" s="6">
        <f t="shared" si="2"/>
        <v>35</v>
      </c>
      <c r="B43" s="6">
        <v>995</v>
      </c>
      <c r="C43" s="7" t="s">
        <v>41</v>
      </c>
      <c r="D43" s="6" t="s">
        <v>22</v>
      </c>
      <c r="E43" s="6" t="s">
        <v>24</v>
      </c>
      <c r="F43" s="6" t="s">
        <v>40</v>
      </c>
      <c r="G43" s="37">
        <v>1503</v>
      </c>
      <c r="H43" s="6">
        <v>695</v>
      </c>
      <c r="I43" s="6">
        <f t="shared" si="3"/>
        <v>24</v>
      </c>
      <c r="J43" s="6">
        <v>808</v>
      </c>
      <c r="K43" s="6">
        <f t="shared" si="4"/>
        <v>39</v>
      </c>
      <c r="L43" s="8"/>
      <c r="M43" s="8"/>
      <c r="N43" s="9">
        <f t="shared" si="0"/>
        <v>303</v>
      </c>
      <c r="O43" s="6">
        <f t="shared" si="6"/>
        <v>645</v>
      </c>
      <c r="P43" s="10" t="s">
        <v>43</v>
      </c>
    </row>
    <row r="44" spans="1:16" ht="15.75" x14ac:dyDescent="0.25">
      <c r="A44" s="2">
        <f t="shared" si="2"/>
        <v>37</v>
      </c>
      <c r="B44" s="2">
        <v>1012</v>
      </c>
      <c r="C44" s="1" t="s">
        <v>80</v>
      </c>
      <c r="D44" s="2" t="s">
        <v>22</v>
      </c>
      <c r="E44" s="2" t="s">
        <v>24</v>
      </c>
      <c r="F44" s="2" t="s">
        <v>30</v>
      </c>
      <c r="G44" s="16">
        <v>1501</v>
      </c>
      <c r="H44" s="2">
        <v>695</v>
      </c>
      <c r="I44" s="2">
        <f t="shared" si="3"/>
        <v>24</v>
      </c>
      <c r="J44" s="2">
        <v>806</v>
      </c>
      <c r="K44" s="2">
        <f t="shared" si="4"/>
        <v>40</v>
      </c>
      <c r="N44" s="4">
        <f t="shared" si="0"/>
        <v>294.5</v>
      </c>
      <c r="O44" s="2">
        <f t="shared" si="6"/>
        <v>641</v>
      </c>
    </row>
    <row r="45" spans="1:16" ht="15.75" x14ac:dyDescent="0.25">
      <c r="A45" s="2">
        <f t="shared" si="2"/>
        <v>38</v>
      </c>
      <c r="B45" s="2">
        <v>1020</v>
      </c>
      <c r="C45" s="1" t="s">
        <v>8</v>
      </c>
      <c r="D45" s="2" t="s">
        <v>20</v>
      </c>
      <c r="E45" s="2" t="s">
        <v>27</v>
      </c>
      <c r="F45" s="2" t="s">
        <v>40</v>
      </c>
      <c r="G45" s="16">
        <v>1500</v>
      </c>
      <c r="H45" s="2">
        <v>662</v>
      </c>
      <c r="I45" s="2">
        <f t="shared" si="3"/>
        <v>53</v>
      </c>
      <c r="J45" s="2">
        <v>838</v>
      </c>
      <c r="K45" s="2">
        <f t="shared" si="4"/>
        <v>30</v>
      </c>
      <c r="N45" s="4">
        <f t="shared" si="0"/>
        <v>290.5</v>
      </c>
      <c r="O45" s="2">
        <f t="shared" si="6"/>
        <v>640</v>
      </c>
    </row>
    <row r="46" spans="1:16" ht="15.75" x14ac:dyDescent="0.25">
      <c r="A46" s="2">
        <f t="shared" si="2"/>
        <v>39</v>
      </c>
      <c r="B46" s="2">
        <v>1057</v>
      </c>
      <c r="C46" s="1" t="s">
        <v>12</v>
      </c>
      <c r="D46" s="2" t="s">
        <v>20</v>
      </c>
      <c r="E46" s="2" t="s">
        <v>27</v>
      </c>
      <c r="F46" s="2" t="s">
        <v>11</v>
      </c>
      <c r="G46" s="16">
        <v>1496</v>
      </c>
      <c r="H46" s="2">
        <v>676</v>
      </c>
      <c r="I46" s="2">
        <f t="shared" si="3"/>
        <v>38</v>
      </c>
      <c r="J46" s="2">
        <v>820</v>
      </c>
      <c r="K46" s="2">
        <f t="shared" si="4"/>
        <v>37</v>
      </c>
      <c r="N46" s="4">
        <f t="shared" si="0"/>
        <v>272</v>
      </c>
      <c r="O46" s="2">
        <f t="shared" si="6"/>
        <v>632</v>
      </c>
    </row>
    <row r="47" spans="1:16" ht="15.75" x14ac:dyDescent="0.25">
      <c r="A47" s="2">
        <f t="shared" si="2"/>
        <v>40</v>
      </c>
      <c r="B47" s="2">
        <v>1106</v>
      </c>
      <c r="C47" s="1" t="s">
        <v>92</v>
      </c>
      <c r="D47" s="2" t="s">
        <v>20</v>
      </c>
      <c r="E47" s="2" t="s">
        <v>25</v>
      </c>
      <c r="F47" s="2" t="s">
        <v>40</v>
      </c>
      <c r="G47" s="16">
        <v>1491</v>
      </c>
      <c r="H47" s="2">
        <v>588</v>
      </c>
      <c r="I47" s="2">
        <f t="shared" si="3"/>
        <v>99</v>
      </c>
      <c r="J47" s="2">
        <v>903</v>
      </c>
      <c r="K47" s="2">
        <f t="shared" si="4"/>
        <v>7</v>
      </c>
      <c r="N47" s="4">
        <f t="shared" si="0"/>
        <v>247.5</v>
      </c>
      <c r="O47" s="2">
        <f t="shared" si="6"/>
        <v>622</v>
      </c>
    </row>
    <row r="48" spans="1:16" ht="15.75" x14ac:dyDescent="0.25">
      <c r="A48" s="2">
        <f t="shared" si="2"/>
        <v>41</v>
      </c>
      <c r="B48" s="2">
        <v>1160</v>
      </c>
      <c r="C48" s="1" t="s">
        <v>3</v>
      </c>
      <c r="D48" s="2" t="s">
        <v>20</v>
      </c>
      <c r="E48" s="2" t="s">
        <v>24</v>
      </c>
      <c r="F48" s="2" t="s">
        <v>26</v>
      </c>
      <c r="G48" s="16">
        <v>1485</v>
      </c>
      <c r="H48" s="2">
        <v>698</v>
      </c>
      <c r="I48" s="2">
        <f t="shared" si="3"/>
        <v>22</v>
      </c>
      <c r="J48" s="2">
        <v>787</v>
      </c>
      <c r="K48" s="2">
        <f t="shared" si="4"/>
        <v>45</v>
      </c>
      <c r="N48" s="4">
        <f t="shared" si="0"/>
        <v>220.5</v>
      </c>
      <c r="O48" s="2">
        <f t="shared" si="6"/>
        <v>612</v>
      </c>
    </row>
    <row r="49" spans="1:15" ht="15.75" x14ac:dyDescent="0.25">
      <c r="A49" s="2">
        <f t="shared" si="2"/>
        <v>42</v>
      </c>
      <c r="B49" s="2">
        <v>1180</v>
      </c>
      <c r="C49" s="1" t="s">
        <v>143</v>
      </c>
      <c r="D49" s="2" t="s">
        <v>22</v>
      </c>
      <c r="E49" s="2" t="s">
        <v>21</v>
      </c>
      <c r="F49" s="2" t="s">
        <v>40</v>
      </c>
      <c r="G49" s="16">
        <v>1483</v>
      </c>
      <c r="H49" s="2">
        <v>671</v>
      </c>
      <c r="I49" s="2">
        <f t="shared" si="3"/>
        <v>42</v>
      </c>
      <c r="J49" s="2">
        <v>812</v>
      </c>
      <c r="K49" s="2">
        <f t="shared" si="4"/>
        <v>38</v>
      </c>
      <c r="N49" s="4">
        <f t="shared" si="0"/>
        <v>210.5</v>
      </c>
      <c r="O49" s="2">
        <f t="shared" si="6"/>
        <v>608</v>
      </c>
    </row>
    <row r="50" spans="1:15" ht="15.75" x14ac:dyDescent="0.25">
      <c r="A50" s="2">
        <f t="shared" si="2"/>
        <v>43</v>
      </c>
      <c r="B50" s="2">
        <v>1225</v>
      </c>
      <c r="C50" s="1" t="s">
        <v>95</v>
      </c>
      <c r="D50" s="2" t="s">
        <v>22</v>
      </c>
      <c r="E50" s="2" t="s">
        <v>27</v>
      </c>
      <c r="F50" s="2" t="s">
        <v>2</v>
      </c>
      <c r="G50" s="16">
        <v>1477</v>
      </c>
      <c r="H50" s="2">
        <v>689</v>
      </c>
      <c r="I50" s="2">
        <f t="shared" si="3"/>
        <v>29</v>
      </c>
      <c r="J50" s="2">
        <v>788</v>
      </c>
      <c r="K50" s="2">
        <f t="shared" si="4"/>
        <v>44</v>
      </c>
      <c r="N50" s="4">
        <f t="shared" si="0"/>
        <v>188</v>
      </c>
      <c r="O50" s="2">
        <f t="shared" si="6"/>
        <v>599</v>
      </c>
    </row>
    <row r="51" spans="1:15" ht="15.75" x14ac:dyDescent="0.25">
      <c r="A51" s="2">
        <f t="shared" si="2"/>
        <v>44</v>
      </c>
      <c r="B51" s="2">
        <v>1231</v>
      </c>
      <c r="C51" s="1" t="s">
        <v>6</v>
      </c>
      <c r="D51" s="2" t="s">
        <v>20</v>
      </c>
      <c r="E51" s="2" t="s">
        <v>32</v>
      </c>
      <c r="F51" s="2" t="s">
        <v>7</v>
      </c>
      <c r="G51" s="16">
        <v>1476</v>
      </c>
      <c r="H51" s="2">
        <v>713</v>
      </c>
      <c r="I51" s="2">
        <f t="shared" si="3"/>
        <v>15</v>
      </c>
      <c r="J51" s="2">
        <v>763</v>
      </c>
      <c r="K51" s="2">
        <f t="shared" si="4"/>
        <v>58</v>
      </c>
      <c r="N51" s="4">
        <f t="shared" si="0"/>
        <v>185</v>
      </c>
      <c r="O51" s="2">
        <f t="shared" si="6"/>
        <v>597</v>
      </c>
    </row>
    <row r="52" spans="1:15" ht="15.75" x14ac:dyDescent="0.25">
      <c r="A52" s="2">
        <f t="shared" si="2"/>
        <v>45</v>
      </c>
      <c r="B52" s="2">
        <v>1350</v>
      </c>
      <c r="C52" s="1" t="s">
        <v>104</v>
      </c>
      <c r="D52" s="2" t="s">
        <v>22</v>
      </c>
      <c r="E52" s="2" t="s">
        <v>35</v>
      </c>
      <c r="F52" s="2" t="s">
        <v>7</v>
      </c>
      <c r="G52" s="16">
        <v>1464</v>
      </c>
      <c r="H52" s="2">
        <v>670</v>
      </c>
      <c r="I52" s="2">
        <f t="shared" si="3"/>
        <v>46</v>
      </c>
      <c r="J52" s="2">
        <v>794</v>
      </c>
      <c r="K52" s="2">
        <f t="shared" si="4"/>
        <v>42</v>
      </c>
      <c r="N52" s="4">
        <f t="shared" si="0"/>
        <v>125.5</v>
      </c>
      <c r="O52" s="2">
        <f t="shared" si="6"/>
        <v>574</v>
      </c>
    </row>
    <row r="53" spans="1:15" ht="15.75" x14ac:dyDescent="0.25">
      <c r="A53" s="2">
        <f t="shared" si="2"/>
        <v>46</v>
      </c>
      <c r="B53" s="2">
        <v>1432</v>
      </c>
      <c r="C53" s="1" t="s">
        <v>88</v>
      </c>
      <c r="D53" s="2" t="s">
        <v>22</v>
      </c>
      <c r="E53" s="2" t="s">
        <v>27</v>
      </c>
      <c r="F53" s="2" t="s">
        <v>30</v>
      </c>
      <c r="G53" s="16">
        <v>1455</v>
      </c>
      <c r="H53" s="2">
        <v>673</v>
      </c>
      <c r="I53" s="2">
        <f t="shared" si="3"/>
        <v>39</v>
      </c>
      <c r="J53" s="2">
        <v>782</v>
      </c>
      <c r="K53" s="2">
        <f t="shared" si="4"/>
        <v>49</v>
      </c>
      <c r="N53" s="4">
        <f t="shared" si="0"/>
        <v>84.5</v>
      </c>
      <c r="O53" s="2">
        <f t="shared" si="6"/>
        <v>557</v>
      </c>
    </row>
    <row r="54" spans="1:15" ht="15.75" x14ac:dyDescent="0.25">
      <c r="A54" s="2">
        <f t="shared" si="2"/>
        <v>47</v>
      </c>
      <c r="B54" s="2">
        <v>1513</v>
      </c>
      <c r="C54" s="1" t="s">
        <v>144</v>
      </c>
      <c r="D54" s="2" t="s">
        <v>20</v>
      </c>
      <c r="E54" s="2" t="s">
        <v>23</v>
      </c>
      <c r="F54" s="2" t="s">
        <v>38</v>
      </c>
      <c r="G54" s="16">
        <v>1448</v>
      </c>
      <c r="H54" s="2">
        <v>692</v>
      </c>
      <c r="I54" s="2">
        <f t="shared" si="3"/>
        <v>27</v>
      </c>
      <c r="J54" s="2">
        <v>756</v>
      </c>
      <c r="K54" s="2">
        <f t="shared" si="4"/>
        <v>61</v>
      </c>
      <c r="N54" s="4">
        <f t="shared" si="0"/>
        <v>44</v>
      </c>
      <c r="O54" s="2">
        <f t="shared" si="6"/>
        <v>541</v>
      </c>
    </row>
    <row r="55" spans="1:15" ht="15.75" x14ac:dyDescent="0.25">
      <c r="A55" s="2">
        <f t="shared" si="2"/>
        <v>48</v>
      </c>
      <c r="B55" s="2">
        <v>1559</v>
      </c>
      <c r="C55" s="1" t="s">
        <v>73</v>
      </c>
      <c r="D55" s="2" t="s">
        <v>20</v>
      </c>
      <c r="E55" s="2" t="s">
        <v>27</v>
      </c>
      <c r="F55" s="2" t="s">
        <v>29</v>
      </c>
      <c r="G55" s="16">
        <v>1443</v>
      </c>
      <c r="H55" s="2">
        <v>660</v>
      </c>
      <c r="I55" s="2">
        <f t="shared" si="3"/>
        <v>54</v>
      </c>
      <c r="J55" s="2">
        <v>783</v>
      </c>
      <c r="K55" s="2">
        <f t="shared" si="4"/>
        <v>47</v>
      </c>
      <c r="N55" s="4">
        <f t="shared" si="0"/>
        <v>21</v>
      </c>
      <c r="O55" s="2">
        <f t="shared" si="6"/>
        <v>532</v>
      </c>
    </row>
    <row r="56" spans="1:15" ht="15.75" x14ac:dyDescent="0.25">
      <c r="A56" s="2">
        <f t="shared" si="2"/>
        <v>49</v>
      </c>
      <c r="B56" s="2">
        <v>1715</v>
      </c>
      <c r="C56" s="1" t="s">
        <v>145</v>
      </c>
      <c r="D56" s="2" t="s">
        <v>22</v>
      </c>
      <c r="E56" s="2" t="s">
        <v>25</v>
      </c>
      <c r="F56" s="2" t="s">
        <v>146</v>
      </c>
      <c r="G56" s="16">
        <v>1429</v>
      </c>
      <c r="H56" s="2">
        <v>592</v>
      </c>
      <c r="I56" s="2">
        <f t="shared" si="3"/>
        <v>92</v>
      </c>
      <c r="J56" s="2">
        <v>837</v>
      </c>
      <c r="K56" s="2">
        <f t="shared" si="4"/>
        <v>32</v>
      </c>
      <c r="O56" s="2">
        <f t="shared" si="6"/>
        <v>501</v>
      </c>
    </row>
    <row r="57" spans="1:15" ht="15.75" x14ac:dyDescent="0.25">
      <c r="A57" s="2">
        <f t="shared" si="2"/>
        <v>49</v>
      </c>
      <c r="B57" s="2">
        <v>1715</v>
      </c>
      <c r="C57" s="1" t="s">
        <v>82</v>
      </c>
      <c r="D57" s="2" t="s">
        <v>22</v>
      </c>
      <c r="E57" s="2" t="s">
        <v>25</v>
      </c>
      <c r="F57" s="2" t="s">
        <v>40</v>
      </c>
      <c r="G57" s="16">
        <v>1429</v>
      </c>
      <c r="H57" s="2">
        <v>646</v>
      </c>
      <c r="I57" s="2">
        <f t="shared" si="3"/>
        <v>62</v>
      </c>
      <c r="J57" s="2">
        <v>783</v>
      </c>
      <c r="K57" s="2">
        <f t="shared" si="4"/>
        <v>47</v>
      </c>
      <c r="O57" s="2">
        <f t="shared" si="6"/>
        <v>501</v>
      </c>
    </row>
    <row r="58" spans="1:15" ht="15.75" x14ac:dyDescent="0.25">
      <c r="A58" s="2">
        <f t="shared" si="2"/>
        <v>51</v>
      </c>
      <c r="B58" s="2">
        <v>1759</v>
      </c>
      <c r="C58" s="1" t="s">
        <v>19</v>
      </c>
      <c r="D58" s="2" t="s">
        <v>20</v>
      </c>
      <c r="E58" s="2" t="s">
        <v>32</v>
      </c>
      <c r="F58" s="2" t="s">
        <v>37</v>
      </c>
      <c r="G58" s="16">
        <v>1426</v>
      </c>
      <c r="H58" s="2">
        <v>657</v>
      </c>
      <c r="I58" s="2">
        <f t="shared" si="3"/>
        <v>56</v>
      </c>
      <c r="J58" s="2">
        <v>769</v>
      </c>
      <c r="K58" s="2">
        <f t="shared" si="4"/>
        <v>53</v>
      </c>
      <c r="O58" s="2">
        <f t="shared" si="6"/>
        <v>492</v>
      </c>
    </row>
    <row r="59" spans="1:15" ht="15.75" x14ac:dyDescent="0.25">
      <c r="A59" s="2">
        <f t="shared" si="2"/>
        <v>52</v>
      </c>
      <c r="B59" s="2">
        <v>1864</v>
      </c>
      <c r="C59" s="1" t="s">
        <v>91</v>
      </c>
      <c r="D59" s="2" t="s">
        <v>22</v>
      </c>
      <c r="E59" s="2" t="s">
        <v>23</v>
      </c>
      <c r="F59" s="2" t="s">
        <v>38</v>
      </c>
      <c r="G59" s="16">
        <v>1418</v>
      </c>
      <c r="H59" s="2">
        <v>646</v>
      </c>
      <c r="I59" s="2">
        <f t="shared" si="3"/>
        <v>62</v>
      </c>
      <c r="J59" s="2">
        <v>772</v>
      </c>
      <c r="K59" s="2">
        <f t="shared" si="4"/>
        <v>51</v>
      </c>
      <c r="O59" s="2">
        <f t="shared" si="6"/>
        <v>471</v>
      </c>
    </row>
    <row r="60" spans="1:15" ht="15.75" x14ac:dyDescent="0.25">
      <c r="A60" s="2">
        <f t="shared" si="2"/>
        <v>52</v>
      </c>
      <c r="B60" s="2">
        <v>1864</v>
      </c>
      <c r="C60" s="1" t="s">
        <v>96</v>
      </c>
      <c r="D60" s="2" t="s">
        <v>22</v>
      </c>
      <c r="E60" s="2" t="s">
        <v>32</v>
      </c>
      <c r="F60" s="2" t="s">
        <v>2</v>
      </c>
      <c r="G60" s="16">
        <v>1418</v>
      </c>
      <c r="H60" s="2">
        <v>669</v>
      </c>
      <c r="I60" s="2">
        <f t="shared" si="3"/>
        <v>47</v>
      </c>
      <c r="J60" s="2">
        <v>749</v>
      </c>
      <c r="K60" s="2">
        <f t="shared" si="4"/>
        <v>62</v>
      </c>
      <c r="O60" s="2">
        <f t="shared" si="6"/>
        <v>471</v>
      </c>
    </row>
    <row r="61" spans="1:15" ht="15.75" x14ac:dyDescent="0.25">
      <c r="A61" s="2">
        <f t="shared" si="2"/>
        <v>54</v>
      </c>
      <c r="B61" s="2">
        <v>1884</v>
      </c>
      <c r="C61" s="1" t="s">
        <v>75</v>
      </c>
      <c r="D61" s="2" t="s">
        <v>22</v>
      </c>
      <c r="E61" s="2" t="s">
        <v>23</v>
      </c>
      <c r="F61" s="2" t="s">
        <v>34</v>
      </c>
      <c r="G61" s="16">
        <v>1416</v>
      </c>
      <c r="H61" s="2">
        <v>678</v>
      </c>
      <c r="I61" s="2">
        <f t="shared" si="3"/>
        <v>35</v>
      </c>
      <c r="J61" s="2">
        <v>738</v>
      </c>
      <c r="K61" s="2">
        <f t="shared" si="4"/>
        <v>70</v>
      </c>
      <c r="O61" s="2">
        <f t="shared" si="6"/>
        <v>467</v>
      </c>
    </row>
    <row r="62" spans="1:15" ht="15.75" x14ac:dyDescent="0.25">
      <c r="A62" s="2">
        <f t="shared" si="2"/>
        <v>55</v>
      </c>
      <c r="B62" s="2">
        <v>1916</v>
      </c>
      <c r="C62" s="1" t="s">
        <v>9</v>
      </c>
      <c r="D62" s="2" t="s">
        <v>20</v>
      </c>
      <c r="E62" s="2" t="s">
        <v>35</v>
      </c>
      <c r="F62" s="2" t="s">
        <v>7</v>
      </c>
      <c r="G62" s="16">
        <v>1413</v>
      </c>
      <c r="H62" s="2">
        <v>671</v>
      </c>
      <c r="I62" s="2">
        <f t="shared" si="3"/>
        <v>42</v>
      </c>
      <c r="J62" s="2">
        <v>742</v>
      </c>
      <c r="K62" s="2">
        <f t="shared" si="4"/>
        <v>69</v>
      </c>
      <c r="O62" s="2">
        <f t="shared" si="6"/>
        <v>460</v>
      </c>
    </row>
    <row r="63" spans="1:15" ht="15.75" x14ac:dyDescent="0.25">
      <c r="A63" s="2">
        <f t="shared" si="2"/>
        <v>56</v>
      </c>
      <c r="B63" s="2">
        <v>1975</v>
      </c>
      <c r="C63" s="1" t="s">
        <v>147</v>
      </c>
      <c r="D63" s="2" t="s">
        <v>22</v>
      </c>
      <c r="E63" s="2" t="s">
        <v>35</v>
      </c>
      <c r="F63" s="2" t="s">
        <v>94</v>
      </c>
      <c r="G63" s="16">
        <v>1407</v>
      </c>
      <c r="H63" s="2">
        <v>639</v>
      </c>
      <c r="I63" s="2">
        <f t="shared" si="3"/>
        <v>64</v>
      </c>
      <c r="J63" s="2">
        <v>768</v>
      </c>
      <c r="K63" s="2">
        <f t="shared" si="4"/>
        <v>56</v>
      </c>
      <c r="O63" s="2">
        <f t="shared" si="6"/>
        <v>449</v>
      </c>
    </row>
    <row r="64" spans="1:15" ht="15.75" x14ac:dyDescent="0.25">
      <c r="A64" s="2">
        <f t="shared" si="2"/>
        <v>57</v>
      </c>
      <c r="B64" s="2">
        <v>1995</v>
      </c>
      <c r="C64" s="1" t="s">
        <v>148</v>
      </c>
      <c r="D64" s="2" t="s">
        <v>20</v>
      </c>
      <c r="E64" s="2" t="s">
        <v>27</v>
      </c>
      <c r="F64" s="2" t="s">
        <v>37</v>
      </c>
      <c r="G64" s="16">
        <v>1405</v>
      </c>
      <c r="H64" s="2">
        <v>679</v>
      </c>
      <c r="I64" s="2">
        <f t="shared" si="3"/>
        <v>34</v>
      </c>
      <c r="J64" s="2">
        <v>726</v>
      </c>
      <c r="K64" s="2">
        <f t="shared" si="4"/>
        <v>76</v>
      </c>
      <c r="O64" s="2">
        <f t="shared" si="6"/>
        <v>445</v>
      </c>
    </row>
    <row r="65" spans="1:15" ht="15.75" x14ac:dyDescent="0.25">
      <c r="A65" s="2">
        <f t="shared" si="2"/>
        <v>58</v>
      </c>
      <c r="B65" s="2">
        <v>2012</v>
      </c>
      <c r="C65" s="1" t="s">
        <v>59</v>
      </c>
      <c r="D65" s="2" t="s">
        <v>22</v>
      </c>
      <c r="E65" s="2" t="s">
        <v>35</v>
      </c>
      <c r="F65" s="2" t="s">
        <v>37</v>
      </c>
      <c r="G65" s="16">
        <v>1403</v>
      </c>
      <c r="H65" s="2">
        <v>616</v>
      </c>
      <c r="I65" s="2">
        <f t="shared" si="3"/>
        <v>80</v>
      </c>
      <c r="J65" s="2">
        <v>787</v>
      </c>
      <c r="K65" s="2">
        <f t="shared" si="4"/>
        <v>45</v>
      </c>
      <c r="O65" s="2">
        <f t="shared" si="6"/>
        <v>441</v>
      </c>
    </row>
    <row r="66" spans="1:15" ht="15.75" x14ac:dyDescent="0.25">
      <c r="A66" s="2">
        <f t="shared" si="2"/>
        <v>59</v>
      </c>
      <c r="B66" s="2">
        <v>2025</v>
      </c>
      <c r="C66" s="1" t="s">
        <v>5</v>
      </c>
      <c r="D66" s="2" t="s">
        <v>22</v>
      </c>
      <c r="E66" s="2" t="s">
        <v>31</v>
      </c>
      <c r="F66" s="2" t="s">
        <v>54</v>
      </c>
      <c r="G66" s="16">
        <v>1401</v>
      </c>
      <c r="H66" s="2">
        <v>687</v>
      </c>
      <c r="I66" s="2">
        <f t="shared" si="3"/>
        <v>30</v>
      </c>
      <c r="J66" s="2">
        <v>714</v>
      </c>
      <c r="K66" s="2">
        <f t="shared" si="4"/>
        <v>83</v>
      </c>
      <c r="O66" s="2">
        <f t="shared" si="6"/>
        <v>439</v>
      </c>
    </row>
    <row r="67" spans="1:15" ht="15.75" x14ac:dyDescent="0.25">
      <c r="A67" s="2">
        <f t="shared" si="2"/>
        <v>60</v>
      </c>
      <c r="B67" s="2">
        <v>2062</v>
      </c>
      <c r="C67" s="1" t="s">
        <v>134</v>
      </c>
      <c r="D67" s="2" t="s">
        <v>20</v>
      </c>
      <c r="E67" s="2" t="s">
        <v>35</v>
      </c>
      <c r="F67" s="2" t="s">
        <v>7</v>
      </c>
      <c r="G67" s="16">
        <v>1398</v>
      </c>
      <c r="H67" s="2">
        <v>639</v>
      </c>
      <c r="I67" s="2">
        <f t="shared" si="3"/>
        <v>64</v>
      </c>
      <c r="J67" s="2">
        <v>759</v>
      </c>
      <c r="K67" s="2">
        <f t="shared" si="4"/>
        <v>60</v>
      </c>
      <c r="O67" s="2">
        <f t="shared" si="6"/>
        <v>431</v>
      </c>
    </row>
    <row r="68" spans="1:15" ht="15.75" x14ac:dyDescent="0.25">
      <c r="A68" s="2">
        <f t="shared" si="2"/>
        <v>61</v>
      </c>
      <c r="B68" s="2">
        <v>2121</v>
      </c>
      <c r="C68" s="1" t="s">
        <v>102</v>
      </c>
      <c r="D68" s="2" t="s">
        <v>22</v>
      </c>
      <c r="E68" s="2" t="s">
        <v>32</v>
      </c>
      <c r="F68" s="2" t="s">
        <v>99</v>
      </c>
      <c r="G68" s="16">
        <v>1393</v>
      </c>
      <c r="H68" s="2">
        <v>649</v>
      </c>
      <c r="I68" s="2">
        <f t="shared" si="3"/>
        <v>60</v>
      </c>
      <c r="J68" s="2">
        <v>744</v>
      </c>
      <c r="K68" s="2">
        <f t="shared" si="4"/>
        <v>66</v>
      </c>
      <c r="O68" s="2">
        <f t="shared" si="6"/>
        <v>419</v>
      </c>
    </row>
    <row r="69" spans="1:15" ht="15.75" x14ac:dyDescent="0.25">
      <c r="A69" s="11">
        <f t="shared" si="2"/>
        <v>62</v>
      </c>
      <c r="B69" s="11">
        <v>2147</v>
      </c>
      <c r="C69" s="12" t="s">
        <v>17</v>
      </c>
      <c r="D69" s="11" t="s">
        <v>20</v>
      </c>
      <c r="E69" s="11" t="s">
        <v>27</v>
      </c>
      <c r="F69" s="11" t="s">
        <v>37</v>
      </c>
      <c r="G69" s="22">
        <v>1390</v>
      </c>
      <c r="H69" s="11">
        <v>664</v>
      </c>
      <c r="I69" s="11">
        <f t="shared" si="3"/>
        <v>52</v>
      </c>
      <c r="J69" s="11">
        <v>726</v>
      </c>
      <c r="K69" s="11">
        <f t="shared" si="4"/>
        <v>76</v>
      </c>
      <c r="L69" s="13"/>
      <c r="M69" s="13"/>
      <c r="N69" s="14"/>
      <c r="O69" s="11">
        <f t="shared" si="6"/>
        <v>414</v>
      </c>
    </row>
    <row r="70" spans="1:15" ht="15.75" x14ac:dyDescent="0.25">
      <c r="A70" s="2">
        <f t="shared" si="2"/>
        <v>63</v>
      </c>
      <c r="B70" s="2">
        <v>2287</v>
      </c>
      <c r="C70" s="1" t="s">
        <v>149</v>
      </c>
      <c r="D70" s="2" t="s">
        <v>22</v>
      </c>
      <c r="E70" s="2" t="s">
        <v>36</v>
      </c>
      <c r="F70" s="2" t="s">
        <v>16</v>
      </c>
      <c r="G70" s="16">
        <v>1376</v>
      </c>
      <c r="H70" s="2">
        <v>628</v>
      </c>
      <c r="I70" s="2">
        <f t="shared" si="3"/>
        <v>71</v>
      </c>
      <c r="J70" s="2">
        <v>748</v>
      </c>
      <c r="K70" s="2">
        <f t="shared" si="4"/>
        <v>64</v>
      </c>
      <c r="O70" s="2">
        <f t="shared" si="6"/>
        <v>386</v>
      </c>
    </row>
    <row r="71" spans="1:15" ht="15.75" x14ac:dyDescent="0.25">
      <c r="A71" s="2">
        <f t="shared" si="2"/>
        <v>64</v>
      </c>
      <c r="B71" s="2">
        <v>2358</v>
      </c>
      <c r="C71" s="1" t="s">
        <v>98</v>
      </c>
      <c r="D71" s="2" t="s">
        <v>22</v>
      </c>
      <c r="E71" s="2" t="s">
        <v>27</v>
      </c>
      <c r="F71" s="2" t="s">
        <v>11</v>
      </c>
      <c r="G71" s="16">
        <v>1370</v>
      </c>
      <c r="H71" s="2">
        <v>667</v>
      </c>
      <c r="I71" s="2">
        <f t="shared" si="3"/>
        <v>48</v>
      </c>
      <c r="J71" s="2">
        <v>703</v>
      </c>
      <c r="K71" s="2">
        <f t="shared" si="4"/>
        <v>86</v>
      </c>
      <c r="O71" s="2">
        <f t="shared" si="6"/>
        <v>372</v>
      </c>
    </row>
    <row r="72" spans="1:15" ht="15.75" x14ac:dyDescent="0.25">
      <c r="A72" s="2">
        <f t="shared" si="2"/>
        <v>65</v>
      </c>
      <c r="B72" s="2">
        <v>2387</v>
      </c>
      <c r="C72" s="1" t="s">
        <v>133</v>
      </c>
      <c r="D72" s="2" t="s">
        <v>22</v>
      </c>
      <c r="E72" s="2" t="s">
        <v>35</v>
      </c>
      <c r="F72" s="2" t="s">
        <v>7</v>
      </c>
      <c r="G72" s="16">
        <v>1367</v>
      </c>
      <c r="H72" s="2">
        <v>649</v>
      </c>
      <c r="I72" s="2">
        <f t="shared" si="3"/>
        <v>60</v>
      </c>
      <c r="J72" s="2">
        <v>718</v>
      </c>
      <c r="K72" s="2">
        <f t="shared" si="4"/>
        <v>81</v>
      </c>
      <c r="O72" s="2">
        <f t="shared" ref="O72:O103" si="7">ROUNDUP(843-0.2*(B72-1),0)</f>
        <v>366</v>
      </c>
    </row>
    <row r="73" spans="1:15" ht="15.75" x14ac:dyDescent="0.25">
      <c r="A73" s="2">
        <f t="shared" ref="A73:A136" si="8">RANK(G73,$G$8:$G$136)</f>
        <v>66</v>
      </c>
      <c r="B73" s="2">
        <v>2405</v>
      </c>
      <c r="C73" s="1" t="s">
        <v>72</v>
      </c>
      <c r="D73" s="2" t="s">
        <v>20</v>
      </c>
      <c r="E73" s="2" t="s">
        <v>23</v>
      </c>
      <c r="F73" s="2" t="s">
        <v>29</v>
      </c>
      <c r="G73" s="16">
        <v>1365</v>
      </c>
      <c r="H73" s="2">
        <v>597</v>
      </c>
      <c r="I73" s="2">
        <f t="shared" ref="I73:I136" si="9">RANK(H73,$H$8:$H$136)</f>
        <v>87</v>
      </c>
      <c r="J73" s="2">
        <v>768</v>
      </c>
      <c r="K73" s="2">
        <f t="shared" ref="K73:K136" si="10">RANK(J73,$J$8:$J$136)</f>
        <v>56</v>
      </c>
      <c r="O73" s="2">
        <f t="shared" si="7"/>
        <v>363</v>
      </c>
    </row>
    <row r="74" spans="1:15" ht="15.75" x14ac:dyDescent="0.25">
      <c r="A74" s="2">
        <f t="shared" si="8"/>
        <v>67</v>
      </c>
      <c r="B74" s="2">
        <v>2414</v>
      </c>
      <c r="C74" s="1" t="s">
        <v>150</v>
      </c>
      <c r="D74" s="2" t="s">
        <v>22</v>
      </c>
      <c r="E74" s="2" t="s">
        <v>35</v>
      </c>
      <c r="F74" s="2" t="s">
        <v>94</v>
      </c>
      <c r="G74" s="16">
        <v>1364</v>
      </c>
      <c r="H74" s="2">
        <v>591</v>
      </c>
      <c r="I74" s="2">
        <f t="shared" si="9"/>
        <v>95</v>
      </c>
      <c r="J74" s="2">
        <v>773</v>
      </c>
      <c r="K74" s="2">
        <f t="shared" si="10"/>
        <v>50</v>
      </c>
      <c r="O74" s="2">
        <f t="shared" si="7"/>
        <v>361</v>
      </c>
    </row>
    <row r="75" spans="1:15" ht="15.75" x14ac:dyDescent="0.25">
      <c r="A75" s="2">
        <f t="shared" si="8"/>
        <v>68</v>
      </c>
      <c r="B75" s="2">
        <v>2445</v>
      </c>
      <c r="C75" s="1" t="s">
        <v>151</v>
      </c>
      <c r="D75" s="2" t="s">
        <v>20</v>
      </c>
      <c r="E75" s="2" t="s">
        <v>35</v>
      </c>
      <c r="F75" s="2" t="s">
        <v>11</v>
      </c>
      <c r="G75" s="16">
        <v>1361</v>
      </c>
      <c r="H75" s="2">
        <v>592</v>
      </c>
      <c r="I75" s="2">
        <f t="shared" si="9"/>
        <v>92</v>
      </c>
      <c r="J75" s="2">
        <v>769</v>
      </c>
      <c r="K75" s="2">
        <f t="shared" si="10"/>
        <v>53</v>
      </c>
      <c r="O75" s="2">
        <f t="shared" si="7"/>
        <v>355</v>
      </c>
    </row>
    <row r="76" spans="1:15" ht="15.75" x14ac:dyDescent="0.25">
      <c r="A76" s="2">
        <f t="shared" si="8"/>
        <v>69</v>
      </c>
      <c r="B76" s="2">
        <v>2468</v>
      </c>
      <c r="C76" s="1" t="s">
        <v>15</v>
      </c>
      <c r="D76" s="2" t="s">
        <v>22</v>
      </c>
      <c r="E76" s="2" t="s">
        <v>35</v>
      </c>
      <c r="F76" s="2" t="s">
        <v>34</v>
      </c>
      <c r="G76" s="16">
        <v>1359</v>
      </c>
      <c r="H76" s="2">
        <v>665</v>
      </c>
      <c r="I76" s="2">
        <f t="shared" si="9"/>
        <v>50</v>
      </c>
      <c r="J76" s="2">
        <v>694</v>
      </c>
      <c r="K76" s="2">
        <f t="shared" si="10"/>
        <v>90</v>
      </c>
      <c r="O76" s="2">
        <f t="shared" si="7"/>
        <v>350</v>
      </c>
    </row>
    <row r="77" spans="1:15" ht="15.75" x14ac:dyDescent="0.25">
      <c r="A77" s="2">
        <f t="shared" si="8"/>
        <v>70</v>
      </c>
      <c r="B77" s="2">
        <v>2483</v>
      </c>
      <c r="C77" s="1" t="s">
        <v>10</v>
      </c>
      <c r="D77" s="2" t="s">
        <v>22</v>
      </c>
      <c r="E77" s="2" t="s">
        <v>35</v>
      </c>
      <c r="F77" s="2" t="s">
        <v>33</v>
      </c>
      <c r="G77" s="16">
        <v>1357</v>
      </c>
      <c r="H77" s="2">
        <v>614</v>
      </c>
      <c r="I77" s="2">
        <f t="shared" si="9"/>
        <v>83</v>
      </c>
      <c r="J77" s="2">
        <v>743</v>
      </c>
      <c r="K77" s="2">
        <f t="shared" si="10"/>
        <v>68</v>
      </c>
      <c r="O77" s="2">
        <f t="shared" si="7"/>
        <v>347</v>
      </c>
    </row>
    <row r="78" spans="1:15" ht="15.75" x14ac:dyDescent="0.25">
      <c r="A78" s="2">
        <f t="shared" si="8"/>
        <v>71</v>
      </c>
      <c r="B78" s="2">
        <v>2543</v>
      </c>
      <c r="C78" s="1" t="s">
        <v>152</v>
      </c>
      <c r="D78" s="2" t="s">
        <v>22</v>
      </c>
      <c r="E78" s="2" t="s">
        <v>39</v>
      </c>
      <c r="F78" s="2" t="s">
        <v>26</v>
      </c>
      <c r="G78" s="16">
        <v>1351</v>
      </c>
      <c r="H78" s="2">
        <v>602</v>
      </c>
      <c r="I78" s="2">
        <f t="shared" si="9"/>
        <v>86</v>
      </c>
      <c r="J78" s="2">
        <v>749</v>
      </c>
      <c r="K78" s="2">
        <f t="shared" si="10"/>
        <v>62</v>
      </c>
      <c r="O78" s="2">
        <f t="shared" si="7"/>
        <v>335</v>
      </c>
    </row>
    <row r="79" spans="1:15" ht="15.75" x14ac:dyDescent="0.25">
      <c r="A79" s="2">
        <f t="shared" si="8"/>
        <v>72</v>
      </c>
      <c r="B79" s="2">
        <v>2554</v>
      </c>
      <c r="C79" s="1" t="s">
        <v>140</v>
      </c>
      <c r="D79" s="2" t="s">
        <v>22</v>
      </c>
      <c r="E79" s="2" t="s">
        <v>31</v>
      </c>
      <c r="F79" s="2" t="s">
        <v>54</v>
      </c>
      <c r="G79" s="16">
        <v>1350</v>
      </c>
      <c r="H79" s="2">
        <v>581</v>
      </c>
      <c r="I79" s="2">
        <f t="shared" si="9"/>
        <v>104</v>
      </c>
      <c r="J79" s="2">
        <v>769</v>
      </c>
      <c r="K79" s="2">
        <f t="shared" si="10"/>
        <v>53</v>
      </c>
      <c r="O79" s="2">
        <f t="shared" si="7"/>
        <v>333</v>
      </c>
    </row>
    <row r="80" spans="1:15" ht="15.75" x14ac:dyDescent="0.25">
      <c r="A80" s="2">
        <f t="shared" si="8"/>
        <v>73</v>
      </c>
      <c r="B80" s="2">
        <v>2583</v>
      </c>
      <c r="C80" s="1" t="s">
        <v>51</v>
      </c>
      <c r="D80" s="2" t="s">
        <v>22</v>
      </c>
      <c r="E80" s="2" t="s">
        <v>27</v>
      </c>
      <c r="F80" s="2" t="s">
        <v>26</v>
      </c>
      <c r="G80" s="16">
        <v>1347</v>
      </c>
      <c r="H80" s="2">
        <v>612</v>
      </c>
      <c r="I80" s="2">
        <f t="shared" si="9"/>
        <v>84</v>
      </c>
      <c r="J80" s="2">
        <v>735</v>
      </c>
      <c r="K80" s="2">
        <f t="shared" si="10"/>
        <v>72</v>
      </c>
      <c r="O80" s="2">
        <f t="shared" si="7"/>
        <v>327</v>
      </c>
    </row>
    <row r="81" spans="1:15" ht="15.75" x14ac:dyDescent="0.25">
      <c r="A81" s="2">
        <f t="shared" si="8"/>
        <v>74</v>
      </c>
      <c r="B81" s="2">
        <v>2637</v>
      </c>
      <c r="C81" s="1" t="s">
        <v>13</v>
      </c>
      <c r="D81" s="2" t="s">
        <v>20</v>
      </c>
      <c r="E81" s="2" t="s">
        <v>39</v>
      </c>
      <c r="F81" s="2" t="s">
        <v>37</v>
      </c>
      <c r="G81" s="16">
        <v>1342</v>
      </c>
      <c r="H81" s="2">
        <v>623</v>
      </c>
      <c r="I81" s="2">
        <f t="shared" si="9"/>
        <v>75</v>
      </c>
      <c r="J81" s="2">
        <v>719</v>
      </c>
      <c r="K81" s="2">
        <f t="shared" si="10"/>
        <v>79</v>
      </c>
      <c r="O81" s="2">
        <f t="shared" si="7"/>
        <v>316</v>
      </c>
    </row>
    <row r="82" spans="1:15" ht="15.75" x14ac:dyDescent="0.25">
      <c r="A82" s="2">
        <f t="shared" si="8"/>
        <v>75</v>
      </c>
      <c r="B82" s="2">
        <v>2677</v>
      </c>
      <c r="C82" s="1" t="s">
        <v>86</v>
      </c>
      <c r="D82" s="2" t="s">
        <v>20</v>
      </c>
      <c r="E82" s="2" t="s">
        <v>27</v>
      </c>
      <c r="F82" s="2" t="s">
        <v>34</v>
      </c>
      <c r="G82" s="16">
        <v>1339</v>
      </c>
      <c r="H82" s="2">
        <v>671</v>
      </c>
      <c r="I82" s="2">
        <f t="shared" si="9"/>
        <v>42</v>
      </c>
      <c r="J82" s="2">
        <v>668</v>
      </c>
      <c r="K82" s="2">
        <f t="shared" si="10"/>
        <v>99</v>
      </c>
      <c r="O82" s="2">
        <f t="shared" si="7"/>
        <v>308</v>
      </c>
    </row>
    <row r="83" spans="1:15" ht="15.75" x14ac:dyDescent="0.25">
      <c r="A83" s="2">
        <f t="shared" si="8"/>
        <v>76</v>
      </c>
      <c r="B83" s="2">
        <v>2701</v>
      </c>
      <c r="C83" s="1" t="s">
        <v>83</v>
      </c>
      <c r="D83" s="2" t="s">
        <v>22</v>
      </c>
      <c r="E83" s="2" t="s">
        <v>25</v>
      </c>
      <c r="F83" s="2" t="s">
        <v>38</v>
      </c>
      <c r="G83" s="16">
        <v>1337</v>
      </c>
      <c r="H83" s="2">
        <v>616</v>
      </c>
      <c r="I83" s="2">
        <f t="shared" si="9"/>
        <v>80</v>
      </c>
      <c r="J83" s="2">
        <v>721</v>
      </c>
      <c r="K83" s="2">
        <f t="shared" si="10"/>
        <v>78</v>
      </c>
      <c r="O83" s="2">
        <f t="shared" si="7"/>
        <v>303</v>
      </c>
    </row>
    <row r="84" spans="1:15" ht="15.75" x14ac:dyDescent="0.25">
      <c r="A84" s="2">
        <f t="shared" si="8"/>
        <v>77</v>
      </c>
      <c r="B84" s="2">
        <v>2717</v>
      </c>
      <c r="C84" s="1" t="s">
        <v>70</v>
      </c>
      <c r="D84" s="2" t="s">
        <v>22</v>
      </c>
      <c r="E84" s="2" t="s">
        <v>39</v>
      </c>
      <c r="F84" s="2" t="s">
        <v>99</v>
      </c>
      <c r="G84" s="16">
        <v>1336</v>
      </c>
      <c r="H84" s="2">
        <v>658</v>
      </c>
      <c r="I84" s="2">
        <f t="shared" si="9"/>
        <v>55</v>
      </c>
      <c r="J84" s="2">
        <v>678</v>
      </c>
      <c r="K84" s="2">
        <f t="shared" si="10"/>
        <v>96</v>
      </c>
      <c r="O84" s="2">
        <f t="shared" si="7"/>
        <v>300</v>
      </c>
    </row>
    <row r="85" spans="1:15" ht="15.75" x14ac:dyDescent="0.25">
      <c r="A85" s="2">
        <f t="shared" si="8"/>
        <v>78</v>
      </c>
      <c r="B85" s="2">
        <v>2805</v>
      </c>
      <c r="C85" s="1" t="s">
        <v>18</v>
      </c>
      <c r="D85" s="2" t="s">
        <v>20</v>
      </c>
      <c r="E85" s="2" t="s">
        <v>27</v>
      </c>
      <c r="F85" s="2" t="s">
        <v>11</v>
      </c>
      <c r="G85" s="16">
        <v>1328</v>
      </c>
      <c r="H85" s="2">
        <v>596</v>
      </c>
      <c r="I85" s="2">
        <f t="shared" si="9"/>
        <v>89</v>
      </c>
      <c r="J85" s="2">
        <v>732</v>
      </c>
      <c r="K85" s="2">
        <f t="shared" si="10"/>
        <v>74</v>
      </c>
      <c r="O85" s="2">
        <f t="shared" si="7"/>
        <v>283</v>
      </c>
    </row>
    <row r="86" spans="1:15" ht="15.75" x14ac:dyDescent="0.25">
      <c r="A86" s="2">
        <f t="shared" si="8"/>
        <v>79</v>
      </c>
      <c r="B86" s="2">
        <v>2850</v>
      </c>
      <c r="C86" s="1" t="s">
        <v>153</v>
      </c>
      <c r="D86" s="2" t="s">
        <v>22</v>
      </c>
      <c r="E86" s="2" t="s">
        <v>31</v>
      </c>
      <c r="F86" s="2" t="s">
        <v>54</v>
      </c>
      <c r="G86" s="16">
        <v>1323</v>
      </c>
      <c r="H86" s="2">
        <v>591</v>
      </c>
      <c r="I86" s="2">
        <f t="shared" si="9"/>
        <v>95</v>
      </c>
      <c r="J86" s="2">
        <v>732</v>
      </c>
      <c r="K86" s="2">
        <f t="shared" si="10"/>
        <v>74</v>
      </c>
      <c r="O86" s="2">
        <f t="shared" si="7"/>
        <v>274</v>
      </c>
    </row>
    <row r="87" spans="1:15" ht="15.75" x14ac:dyDescent="0.25">
      <c r="A87" s="2">
        <f t="shared" si="8"/>
        <v>80</v>
      </c>
      <c r="B87" s="2">
        <v>2866</v>
      </c>
      <c r="C87" s="1" t="s">
        <v>132</v>
      </c>
      <c r="D87" s="2" t="s">
        <v>22</v>
      </c>
      <c r="E87" s="2" t="s">
        <v>35</v>
      </c>
      <c r="F87" s="2" t="s">
        <v>29</v>
      </c>
      <c r="G87" s="16">
        <v>1321</v>
      </c>
      <c r="H87" s="2">
        <v>610</v>
      </c>
      <c r="I87" s="2">
        <f t="shared" si="9"/>
        <v>85</v>
      </c>
      <c r="J87" s="2">
        <v>711</v>
      </c>
      <c r="K87" s="2">
        <f t="shared" si="10"/>
        <v>84</v>
      </c>
      <c r="O87" s="2">
        <f t="shared" si="7"/>
        <v>270</v>
      </c>
    </row>
    <row r="88" spans="1:15" ht="15.75" x14ac:dyDescent="0.25">
      <c r="A88" s="2">
        <f t="shared" si="8"/>
        <v>81</v>
      </c>
      <c r="B88" s="2">
        <v>2901</v>
      </c>
      <c r="C88" s="1" t="s">
        <v>128</v>
      </c>
      <c r="D88" s="2" t="s">
        <v>20</v>
      </c>
      <c r="E88" s="2" t="s">
        <v>32</v>
      </c>
      <c r="F88" s="2" t="s">
        <v>7</v>
      </c>
      <c r="G88" s="16">
        <v>1317</v>
      </c>
      <c r="H88" s="2">
        <v>635</v>
      </c>
      <c r="I88" s="2">
        <f t="shared" si="9"/>
        <v>67</v>
      </c>
      <c r="J88" s="2">
        <v>682</v>
      </c>
      <c r="K88" s="2">
        <f t="shared" si="10"/>
        <v>95</v>
      </c>
      <c r="O88" s="2">
        <f t="shared" si="7"/>
        <v>263</v>
      </c>
    </row>
    <row r="89" spans="1:15" ht="15.75" x14ac:dyDescent="0.25">
      <c r="A89" s="2">
        <f t="shared" si="8"/>
        <v>81</v>
      </c>
      <c r="B89" s="2">
        <v>2901</v>
      </c>
      <c r="C89" s="1" t="s">
        <v>97</v>
      </c>
      <c r="D89" s="2" t="s">
        <v>20</v>
      </c>
      <c r="E89" s="2" t="s">
        <v>35</v>
      </c>
      <c r="F89" s="2" t="s">
        <v>37</v>
      </c>
      <c r="G89" s="16">
        <v>1317</v>
      </c>
      <c r="H89" s="2">
        <v>584</v>
      </c>
      <c r="I89" s="2">
        <f t="shared" si="9"/>
        <v>103</v>
      </c>
      <c r="J89" s="2">
        <v>733</v>
      </c>
      <c r="K89" s="2">
        <f t="shared" si="10"/>
        <v>73</v>
      </c>
      <c r="O89" s="2">
        <f t="shared" si="7"/>
        <v>263</v>
      </c>
    </row>
    <row r="90" spans="1:15" ht="15.75" x14ac:dyDescent="0.25">
      <c r="A90" s="2">
        <f t="shared" si="8"/>
        <v>83</v>
      </c>
      <c r="B90" s="2">
        <v>2913</v>
      </c>
      <c r="C90" s="1" t="s">
        <v>58</v>
      </c>
      <c r="D90" s="2" t="s">
        <v>22</v>
      </c>
      <c r="E90" s="2" t="s">
        <v>32</v>
      </c>
      <c r="F90" s="2" t="s">
        <v>40</v>
      </c>
      <c r="G90" s="16">
        <v>1315</v>
      </c>
      <c r="H90" s="2">
        <v>545</v>
      </c>
      <c r="I90" s="2">
        <f t="shared" si="9"/>
        <v>121</v>
      </c>
      <c r="J90" s="2">
        <v>770</v>
      </c>
      <c r="K90" s="2">
        <f t="shared" si="10"/>
        <v>52</v>
      </c>
      <c r="O90" s="2">
        <f t="shared" si="7"/>
        <v>261</v>
      </c>
    </row>
    <row r="91" spans="1:15" ht="15.75" x14ac:dyDescent="0.25">
      <c r="A91" s="2">
        <f t="shared" si="8"/>
        <v>84</v>
      </c>
      <c r="B91" s="2">
        <v>2920</v>
      </c>
      <c r="C91" s="1" t="s">
        <v>154</v>
      </c>
      <c r="D91" s="2" t="s">
        <v>22</v>
      </c>
      <c r="E91" s="2" t="s">
        <v>32</v>
      </c>
      <c r="F91" s="2" t="s">
        <v>34</v>
      </c>
      <c r="G91" s="16">
        <v>1314</v>
      </c>
      <c r="H91" s="2">
        <v>577</v>
      </c>
      <c r="I91" s="2">
        <f t="shared" si="9"/>
        <v>108</v>
      </c>
      <c r="J91" s="2">
        <v>737</v>
      </c>
      <c r="K91" s="2">
        <f t="shared" si="10"/>
        <v>71</v>
      </c>
      <c r="O91" s="2">
        <f t="shared" si="7"/>
        <v>260</v>
      </c>
    </row>
    <row r="92" spans="1:15" ht="15.75" x14ac:dyDescent="0.25">
      <c r="A92" s="2">
        <f t="shared" si="8"/>
        <v>84</v>
      </c>
      <c r="B92" s="2">
        <v>2920</v>
      </c>
      <c r="C92" s="1" t="s">
        <v>90</v>
      </c>
      <c r="D92" s="2" t="s">
        <v>20</v>
      </c>
      <c r="E92" s="2" t="s">
        <v>35</v>
      </c>
      <c r="F92" s="2" t="s">
        <v>37</v>
      </c>
      <c r="G92" s="16">
        <v>1314</v>
      </c>
      <c r="H92" s="2">
        <v>568</v>
      </c>
      <c r="I92" s="2">
        <f t="shared" si="9"/>
        <v>113</v>
      </c>
      <c r="J92" s="2">
        <v>746</v>
      </c>
      <c r="K92" s="2">
        <f t="shared" si="10"/>
        <v>65</v>
      </c>
      <c r="O92" s="2">
        <f t="shared" si="7"/>
        <v>260</v>
      </c>
    </row>
    <row r="93" spans="1:15" ht="15.75" x14ac:dyDescent="0.25">
      <c r="A93" s="2">
        <f t="shared" si="8"/>
        <v>86</v>
      </c>
      <c r="B93" s="2">
        <v>2935</v>
      </c>
      <c r="C93" s="1" t="s">
        <v>93</v>
      </c>
      <c r="D93" s="2" t="s">
        <v>22</v>
      </c>
      <c r="E93" s="2" t="s">
        <v>32</v>
      </c>
      <c r="F93" s="2" t="s">
        <v>94</v>
      </c>
      <c r="G93" s="16">
        <v>1312</v>
      </c>
      <c r="H93" s="2">
        <v>628</v>
      </c>
      <c r="I93" s="2">
        <f t="shared" si="9"/>
        <v>71</v>
      </c>
      <c r="J93" s="2">
        <v>684</v>
      </c>
      <c r="K93" s="2">
        <f t="shared" si="10"/>
        <v>94</v>
      </c>
      <c r="O93" s="2">
        <f t="shared" si="7"/>
        <v>257</v>
      </c>
    </row>
    <row r="94" spans="1:15" ht="15.75" x14ac:dyDescent="0.25">
      <c r="A94" s="2">
        <f t="shared" si="8"/>
        <v>87</v>
      </c>
      <c r="B94" s="2">
        <v>2957</v>
      </c>
      <c r="C94" s="1" t="s">
        <v>155</v>
      </c>
      <c r="D94" s="2" t="s">
        <v>22</v>
      </c>
      <c r="E94" s="2" t="s">
        <v>35</v>
      </c>
      <c r="F94" s="2" t="s">
        <v>146</v>
      </c>
      <c r="G94" s="16">
        <v>1310</v>
      </c>
      <c r="H94" s="2">
        <v>654</v>
      </c>
      <c r="I94" s="2">
        <f t="shared" si="9"/>
        <v>57</v>
      </c>
      <c r="J94" s="2">
        <v>656</v>
      </c>
      <c r="K94" s="2">
        <f t="shared" si="10"/>
        <v>104</v>
      </c>
      <c r="O94" s="2">
        <f t="shared" si="7"/>
        <v>252</v>
      </c>
    </row>
    <row r="95" spans="1:15" ht="15.75" x14ac:dyDescent="0.25">
      <c r="A95" s="2">
        <f t="shared" si="8"/>
        <v>88</v>
      </c>
      <c r="B95" s="2">
        <v>2981</v>
      </c>
      <c r="C95" s="1" t="s">
        <v>156</v>
      </c>
      <c r="D95" s="2" t="s">
        <v>20</v>
      </c>
      <c r="E95" s="2" t="s">
        <v>39</v>
      </c>
      <c r="F95" s="2" t="s">
        <v>34</v>
      </c>
      <c r="G95" s="16">
        <v>1307</v>
      </c>
      <c r="H95" s="2">
        <v>563</v>
      </c>
      <c r="I95" s="2">
        <f t="shared" si="9"/>
        <v>115</v>
      </c>
      <c r="J95" s="2">
        <v>744</v>
      </c>
      <c r="K95" s="2">
        <f t="shared" si="10"/>
        <v>66</v>
      </c>
      <c r="O95" s="2">
        <f t="shared" si="7"/>
        <v>247</v>
      </c>
    </row>
    <row r="96" spans="1:15" ht="15.75" x14ac:dyDescent="0.25">
      <c r="A96" s="2">
        <f t="shared" si="8"/>
        <v>89</v>
      </c>
      <c r="B96" s="2">
        <v>3066</v>
      </c>
      <c r="C96" s="1" t="s">
        <v>157</v>
      </c>
      <c r="D96" s="2" t="s">
        <v>22</v>
      </c>
      <c r="E96" s="2" t="s">
        <v>31</v>
      </c>
      <c r="F96" s="2" t="s">
        <v>29</v>
      </c>
      <c r="G96" s="16">
        <v>1294</v>
      </c>
      <c r="H96" s="2">
        <v>586</v>
      </c>
      <c r="I96" s="2">
        <f t="shared" si="9"/>
        <v>102</v>
      </c>
      <c r="J96" s="2">
        <v>708</v>
      </c>
      <c r="K96" s="2">
        <f t="shared" si="10"/>
        <v>85</v>
      </c>
      <c r="O96" s="2">
        <f t="shared" si="7"/>
        <v>230</v>
      </c>
    </row>
    <row r="97" spans="1:15" ht="15.75" x14ac:dyDescent="0.25">
      <c r="A97" s="2">
        <f t="shared" si="8"/>
        <v>89</v>
      </c>
      <c r="B97" s="2">
        <v>3066</v>
      </c>
      <c r="C97" s="1" t="s">
        <v>100</v>
      </c>
      <c r="D97" s="2" t="s">
        <v>22</v>
      </c>
      <c r="E97" s="2" t="s">
        <v>35</v>
      </c>
      <c r="F97" s="2" t="s">
        <v>29</v>
      </c>
      <c r="G97" s="16">
        <v>1294</v>
      </c>
      <c r="H97" s="2">
        <v>594</v>
      </c>
      <c r="I97" s="2">
        <f t="shared" si="9"/>
        <v>90</v>
      </c>
      <c r="J97" s="2">
        <v>700</v>
      </c>
      <c r="K97" s="2">
        <f t="shared" si="10"/>
        <v>87</v>
      </c>
      <c r="O97" s="2">
        <f t="shared" si="7"/>
        <v>230</v>
      </c>
    </row>
    <row r="98" spans="1:15" ht="15.75" x14ac:dyDescent="0.25">
      <c r="A98" s="2">
        <f t="shared" si="8"/>
        <v>91</v>
      </c>
      <c r="B98" s="2">
        <v>3076</v>
      </c>
      <c r="C98" s="1" t="s">
        <v>158</v>
      </c>
      <c r="D98" s="2" t="s">
        <v>20</v>
      </c>
      <c r="E98" s="2" t="s">
        <v>39</v>
      </c>
      <c r="F98" s="2" t="s">
        <v>34</v>
      </c>
      <c r="G98" s="16">
        <v>1292</v>
      </c>
      <c r="H98" s="2">
        <v>622</v>
      </c>
      <c r="I98" s="2">
        <f t="shared" si="9"/>
        <v>76</v>
      </c>
      <c r="J98" s="2">
        <v>670</v>
      </c>
      <c r="K98" s="2">
        <f t="shared" si="10"/>
        <v>98</v>
      </c>
      <c r="O98" s="2">
        <f t="shared" si="7"/>
        <v>228</v>
      </c>
    </row>
    <row r="99" spans="1:15" ht="15.75" x14ac:dyDescent="0.25">
      <c r="A99" s="2">
        <f t="shared" si="8"/>
        <v>92</v>
      </c>
      <c r="B99" s="2">
        <v>3111</v>
      </c>
      <c r="C99" s="1" t="s">
        <v>138</v>
      </c>
      <c r="D99" s="2" t="s">
        <v>20</v>
      </c>
      <c r="E99" s="2" t="s">
        <v>39</v>
      </c>
      <c r="F99" s="2" t="s">
        <v>99</v>
      </c>
      <c r="G99" s="16">
        <v>1287</v>
      </c>
      <c r="H99" s="2">
        <v>616</v>
      </c>
      <c r="I99" s="2">
        <f t="shared" si="9"/>
        <v>80</v>
      </c>
      <c r="J99" s="2">
        <v>671</v>
      </c>
      <c r="K99" s="2">
        <f t="shared" si="10"/>
        <v>97</v>
      </c>
      <c r="O99" s="2">
        <f t="shared" si="7"/>
        <v>221</v>
      </c>
    </row>
    <row r="100" spans="1:15" ht="15.75" x14ac:dyDescent="0.25">
      <c r="A100" s="2">
        <f t="shared" si="8"/>
        <v>93</v>
      </c>
      <c r="B100" s="2">
        <v>3135</v>
      </c>
      <c r="C100" s="1" t="s">
        <v>61</v>
      </c>
      <c r="D100" s="2" t="s">
        <v>20</v>
      </c>
      <c r="E100" s="2" t="s">
        <v>31</v>
      </c>
      <c r="F100" s="2" t="s">
        <v>94</v>
      </c>
      <c r="G100" s="16">
        <v>1283</v>
      </c>
      <c r="H100" s="2">
        <v>588</v>
      </c>
      <c r="I100" s="2">
        <f t="shared" si="9"/>
        <v>99</v>
      </c>
      <c r="J100" s="2">
        <v>695</v>
      </c>
      <c r="K100" s="2">
        <f t="shared" si="10"/>
        <v>89</v>
      </c>
      <c r="O100" s="2">
        <f t="shared" si="7"/>
        <v>217</v>
      </c>
    </row>
    <row r="101" spans="1:15" ht="15.75" x14ac:dyDescent="0.25">
      <c r="A101" s="2">
        <f t="shared" si="8"/>
        <v>93</v>
      </c>
      <c r="B101" s="2">
        <v>3135</v>
      </c>
      <c r="C101" s="1" t="s">
        <v>14</v>
      </c>
      <c r="D101" s="2" t="s">
        <v>22</v>
      </c>
      <c r="E101" s="2" t="s">
        <v>27</v>
      </c>
      <c r="F101" s="2" t="s">
        <v>11</v>
      </c>
      <c r="G101" s="16">
        <v>1283</v>
      </c>
      <c r="H101" s="2">
        <v>634</v>
      </c>
      <c r="I101" s="2">
        <f t="shared" si="9"/>
        <v>68</v>
      </c>
      <c r="J101" s="2">
        <v>649</v>
      </c>
      <c r="K101" s="2">
        <f t="shared" si="10"/>
        <v>108</v>
      </c>
      <c r="O101" s="2">
        <f t="shared" si="7"/>
        <v>217</v>
      </c>
    </row>
    <row r="102" spans="1:15" ht="15.75" x14ac:dyDescent="0.25">
      <c r="A102" s="2">
        <f t="shared" si="8"/>
        <v>95</v>
      </c>
      <c r="B102" s="2">
        <v>3153</v>
      </c>
      <c r="C102" s="1" t="s">
        <v>139</v>
      </c>
      <c r="D102" s="2" t="s">
        <v>22</v>
      </c>
      <c r="E102" s="2" t="s">
        <v>31</v>
      </c>
      <c r="F102" s="2" t="s">
        <v>29</v>
      </c>
      <c r="G102" s="16">
        <v>1281</v>
      </c>
      <c r="H102" s="2">
        <v>520</v>
      </c>
      <c r="I102" s="2">
        <f t="shared" si="9"/>
        <v>124</v>
      </c>
      <c r="J102" s="2">
        <v>761</v>
      </c>
      <c r="K102" s="2">
        <f t="shared" si="10"/>
        <v>59</v>
      </c>
      <c r="O102" s="2">
        <f t="shared" si="7"/>
        <v>213</v>
      </c>
    </row>
    <row r="103" spans="1:15" ht="15.75" x14ac:dyDescent="0.25">
      <c r="A103" s="2">
        <f t="shared" si="8"/>
        <v>96</v>
      </c>
      <c r="B103" s="2">
        <v>3182</v>
      </c>
      <c r="C103" s="1" t="s">
        <v>136</v>
      </c>
      <c r="D103" s="2" t="s">
        <v>22</v>
      </c>
      <c r="E103" s="2" t="s">
        <v>39</v>
      </c>
      <c r="F103" s="2" t="s">
        <v>29</v>
      </c>
      <c r="G103" s="16">
        <v>1277</v>
      </c>
      <c r="H103" s="2">
        <v>558</v>
      </c>
      <c r="I103" s="2">
        <f t="shared" si="9"/>
        <v>116</v>
      </c>
      <c r="J103" s="2">
        <v>719</v>
      </c>
      <c r="K103" s="2">
        <f t="shared" si="10"/>
        <v>79</v>
      </c>
      <c r="O103" s="2">
        <f t="shared" si="7"/>
        <v>207</v>
      </c>
    </row>
    <row r="104" spans="1:15" ht="15.75" x14ac:dyDescent="0.25">
      <c r="A104" s="2">
        <f t="shared" si="8"/>
        <v>97</v>
      </c>
      <c r="B104" s="2">
        <v>3195</v>
      </c>
      <c r="C104" s="1" t="s">
        <v>62</v>
      </c>
      <c r="D104" s="2" t="s">
        <v>22</v>
      </c>
      <c r="E104" s="2" t="s">
        <v>39</v>
      </c>
      <c r="F104" s="2" t="s">
        <v>54</v>
      </c>
      <c r="G104" s="16">
        <v>1274</v>
      </c>
      <c r="H104" s="2">
        <v>621</v>
      </c>
      <c r="I104" s="2">
        <f t="shared" si="9"/>
        <v>78</v>
      </c>
      <c r="J104" s="2">
        <v>653</v>
      </c>
      <c r="K104" s="2">
        <f t="shared" si="10"/>
        <v>106</v>
      </c>
      <c r="O104" s="2">
        <f t="shared" ref="O104:O136" si="11">ROUNDUP(843-0.2*(B104-1),0)</f>
        <v>205</v>
      </c>
    </row>
    <row r="105" spans="1:15" ht="15.75" x14ac:dyDescent="0.25">
      <c r="A105" s="2">
        <f t="shared" si="8"/>
        <v>98</v>
      </c>
      <c r="B105" s="2">
        <v>3207</v>
      </c>
      <c r="C105" s="1" t="s">
        <v>60</v>
      </c>
      <c r="D105" s="2" t="s">
        <v>20</v>
      </c>
      <c r="E105" s="2" t="s">
        <v>32</v>
      </c>
      <c r="F105" s="2" t="s">
        <v>11</v>
      </c>
      <c r="G105" s="16">
        <v>1271</v>
      </c>
      <c r="H105" s="2">
        <v>580</v>
      </c>
      <c r="I105" s="2">
        <f t="shared" si="9"/>
        <v>106</v>
      </c>
      <c r="J105" s="2">
        <v>691</v>
      </c>
      <c r="K105" s="2">
        <f t="shared" si="10"/>
        <v>91</v>
      </c>
      <c r="O105" s="2">
        <f t="shared" si="11"/>
        <v>202</v>
      </c>
    </row>
    <row r="106" spans="1:15" ht="15.75" x14ac:dyDescent="0.25">
      <c r="A106" s="2">
        <f t="shared" si="8"/>
        <v>99</v>
      </c>
      <c r="B106" s="2">
        <v>3236</v>
      </c>
      <c r="C106" s="1" t="s">
        <v>159</v>
      </c>
      <c r="D106" s="2" t="s">
        <v>20</v>
      </c>
      <c r="E106" s="2" t="s">
        <v>39</v>
      </c>
      <c r="F106" s="2" t="s">
        <v>7</v>
      </c>
      <c r="G106" s="16">
        <v>1267</v>
      </c>
      <c r="H106" s="2">
        <v>580</v>
      </c>
      <c r="I106" s="2">
        <f t="shared" si="9"/>
        <v>106</v>
      </c>
      <c r="J106" s="2">
        <v>687</v>
      </c>
      <c r="K106" s="2">
        <f t="shared" si="10"/>
        <v>92</v>
      </c>
      <c r="O106" s="2">
        <f t="shared" si="11"/>
        <v>196</v>
      </c>
    </row>
    <row r="107" spans="1:15" ht="15.75" x14ac:dyDescent="0.25">
      <c r="A107" s="2">
        <f t="shared" si="8"/>
        <v>100</v>
      </c>
      <c r="B107" s="2">
        <v>3262</v>
      </c>
      <c r="C107" s="1" t="s">
        <v>63</v>
      </c>
      <c r="D107" s="2" t="s">
        <v>22</v>
      </c>
      <c r="E107" s="2" t="s">
        <v>39</v>
      </c>
      <c r="F107" s="2" t="s">
        <v>99</v>
      </c>
      <c r="G107" s="16">
        <v>1264</v>
      </c>
      <c r="H107" s="2">
        <v>549</v>
      </c>
      <c r="I107" s="2">
        <f t="shared" si="9"/>
        <v>119</v>
      </c>
      <c r="J107" s="2">
        <v>715</v>
      </c>
      <c r="K107" s="2">
        <f t="shared" si="10"/>
        <v>82</v>
      </c>
      <c r="O107" s="2">
        <f t="shared" si="11"/>
        <v>191</v>
      </c>
    </row>
    <row r="108" spans="1:15" ht="15.75" x14ac:dyDescent="0.25">
      <c r="A108" s="2">
        <f t="shared" si="8"/>
        <v>101</v>
      </c>
      <c r="B108" s="2">
        <v>3310</v>
      </c>
      <c r="C108" s="1" t="s">
        <v>160</v>
      </c>
      <c r="D108" s="2" t="s">
        <v>22</v>
      </c>
      <c r="E108" s="2" t="s">
        <v>39</v>
      </c>
      <c r="F108" s="2" t="s">
        <v>26</v>
      </c>
      <c r="G108" s="16">
        <v>1257</v>
      </c>
      <c r="H108" s="2">
        <v>590</v>
      </c>
      <c r="I108" s="2">
        <f t="shared" si="9"/>
        <v>97</v>
      </c>
      <c r="J108" s="2">
        <v>667</v>
      </c>
      <c r="K108" s="2">
        <f t="shared" si="10"/>
        <v>100</v>
      </c>
      <c r="O108" s="2">
        <f t="shared" si="11"/>
        <v>182</v>
      </c>
    </row>
    <row r="109" spans="1:15" ht="15.75" x14ac:dyDescent="0.25">
      <c r="A109" s="2">
        <f t="shared" si="8"/>
        <v>102</v>
      </c>
      <c r="B109" s="2">
        <v>3344</v>
      </c>
      <c r="C109" s="1" t="s">
        <v>130</v>
      </c>
      <c r="D109" s="2" t="s">
        <v>22</v>
      </c>
      <c r="E109" s="2" t="s">
        <v>32</v>
      </c>
      <c r="F109" s="2" t="s">
        <v>38</v>
      </c>
      <c r="G109" s="16">
        <v>1253</v>
      </c>
      <c r="H109" s="2">
        <v>568</v>
      </c>
      <c r="I109" s="2">
        <f t="shared" si="9"/>
        <v>113</v>
      </c>
      <c r="J109" s="2">
        <v>685</v>
      </c>
      <c r="K109" s="2">
        <f t="shared" si="10"/>
        <v>93</v>
      </c>
      <c r="O109" s="2">
        <f t="shared" si="11"/>
        <v>175</v>
      </c>
    </row>
    <row r="110" spans="1:15" ht="15.75" x14ac:dyDescent="0.25">
      <c r="A110" s="2">
        <f t="shared" si="8"/>
        <v>103</v>
      </c>
      <c r="B110" s="2">
        <v>3374</v>
      </c>
      <c r="C110" s="1" t="s">
        <v>103</v>
      </c>
      <c r="D110" s="2" t="s">
        <v>20</v>
      </c>
      <c r="E110" s="2" t="s">
        <v>32</v>
      </c>
      <c r="F110" s="2" t="s">
        <v>54</v>
      </c>
      <c r="G110" s="16">
        <v>1249</v>
      </c>
      <c r="H110" s="2">
        <v>622</v>
      </c>
      <c r="I110" s="2">
        <f t="shared" si="9"/>
        <v>76</v>
      </c>
      <c r="J110" s="2">
        <v>627</v>
      </c>
      <c r="K110" s="2">
        <f t="shared" si="10"/>
        <v>111</v>
      </c>
      <c r="O110" s="2">
        <f t="shared" si="11"/>
        <v>169</v>
      </c>
    </row>
    <row r="111" spans="1:15" ht="15.75" x14ac:dyDescent="0.25">
      <c r="A111" s="2">
        <f t="shared" si="8"/>
        <v>104</v>
      </c>
      <c r="B111" s="2">
        <v>3464</v>
      </c>
      <c r="C111" s="1" t="s">
        <v>124</v>
      </c>
      <c r="D111" s="2" t="s">
        <v>20</v>
      </c>
      <c r="E111" s="2" t="s">
        <v>35</v>
      </c>
      <c r="F111" s="2" t="s">
        <v>29</v>
      </c>
      <c r="G111" s="16">
        <v>1235</v>
      </c>
      <c r="H111" s="2">
        <v>575</v>
      </c>
      <c r="I111" s="2">
        <f t="shared" si="9"/>
        <v>109</v>
      </c>
      <c r="J111" s="2">
        <v>660</v>
      </c>
      <c r="K111" s="2">
        <f t="shared" si="10"/>
        <v>103</v>
      </c>
      <c r="O111" s="2">
        <f t="shared" si="11"/>
        <v>151</v>
      </c>
    </row>
    <row r="112" spans="1:15" ht="15.75" x14ac:dyDescent="0.25">
      <c r="A112" s="2">
        <f t="shared" si="8"/>
        <v>105</v>
      </c>
      <c r="B112" s="2">
        <v>3485</v>
      </c>
      <c r="C112" s="1" t="s">
        <v>69</v>
      </c>
      <c r="D112" s="2" t="s">
        <v>20</v>
      </c>
      <c r="E112" s="2" t="s">
        <v>39</v>
      </c>
      <c r="F112" s="2" t="s">
        <v>37</v>
      </c>
      <c r="G112" s="16">
        <v>1232</v>
      </c>
      <c r="H112" s="2">
        <v>581</v>
      </c>
      <c r="I112" s="2">
        <f t="shared" si="9"/>
        <v>104</v>
      </c>
      <c r="J112" s="2">
        <v>651</v>
      </c>
      <c r="K112" s="2">
        <f t="shared" si="10"/>
        <v>107</v>
      </c>
      <c r="O112" s="2">
        <f t="shared" si="11"/>
        <v>147</v>
      </c>
    </row>
    <row r="113" spans="1:15" ht="15.75" x14ac:dyDescent="0.25">
      <c r="A113" s="2">
        <f t="shared" si="8"/>
        <v>106</v>
      </c>
      <c r="B113" s="2">
        <v>3583</v>
      </c>
      <c r="C113" s="1" t="s">
        <v>66</v>
      </c>
      <c r="D113" s="2" t="s">
        <v>20</v>
      </c>
      <c r="E113" s="2" t="s">
        <v>32</v>
      </c>
      <c r="F113" s="2" t="s">
        <v>38</v>
      </c>
      <c r="G113" s="16">
        <v>1214</v>
      </c>
      <c r="H113" s="2">
        <v>549</v>
      </c>
      <c r="I113" s="2">
        <f t="shared" si="9"/>
        <v>119</v>
      </c>
      <c r="J113" s="2">
        <v>665</v>
      </c>
      <c r="K113" s="2">
        <f t="shared" si="10"/>
        <v>101</v>
      </c>
      <c r="O113" s="2">
        <f t="shared" si="11"/>
        <v>127</v>
      </c>
    </row>
    <row r="114" spans="1:15" ht="15.75" x14ac:dyDescent="0.25">
      <c r="A114" s="2">
        <f t="shared" si="8"/>
        <v>107</v>
      </c>
      <c r="B114" s="2">
        <v>3591</v>
      </c>
      <c r="C114" s="1" t="s">
        <v>161</v>
      </c>
      <c r="D114" s="2" t="s">
        <v>22</v>
      </c>
      <c r="E114" s="2" t="s">
        <v>39</v>
      </c>
      <c r="F114" s="2" t="s">
        <v>2</v>
      </c>
      <c r="G114" s="16">
        <v>1212</v>
      </c>
      <c r="H114" s="2">
        <v>594</v>
      </c>
      <c r="I114" s="2">
        <f t="shared" si="9"/>
        <v>90</v>
      </c>
      <c r="J114" s="2">
        <v>618</v>
      </c>
      <c r="K114" s="2">
        <f t="shared" si="10"/>
        <v>113</v>
      </c>
      <c r="O114" s="2">
        <f t="shared" si="11"/>
        <v>125</v>
      </c>
    </row>
    <row r="115" spans="1:15" ht="15.75" x14ac:dyDescent="0.25">
      <c r="A115" s="2">
        <f t="shared" si="8"/>
        <v>107</v>
      </c>
      <c r="B115" s="2">
        <v>3591</v>
      </c>
      <c r="C115" s="1" t="s">
        <v>57</v>
      </c>
      <c r="D115" s="2" t="s">
        <v>22</v>
      </c>
      <c r="E115" s="2" t="s">
        <v>39</v>
      </c>
      <c r="F115" s="2" t="s">
        <v>37</v>
      </c>
      <c r="G115" s="16">
        <v>1212</v>
      </c>
      <c r="H115" s="2">
        <v>624</v>
      </c>
      <c r="I115" s="2">
        <f t="shared" si="9"/>
        <v>74</v>
      </c>
      <c r="J115" s="2">
        <v>588</v>
      </c>
      <c r="K115" s="2">
        <f t="shared" si="10"/>
        <v>119</v>
      </c>
      <c r="O115" s="2">
        <f t="shared" si="11"/>
        <v>125</v>
      </c>
    </row>
    <row r="116" spans="1:15" ht="15.75" x14ac:dyDescent="0.25">
      <c r="A116" s="2">
        <f t="shared" si="8"/>
        <v>109</v>
      </c>
      <c r="B116" s="2">
        <v>3604</v>
      </c>
      <c r="C116" s="1" t="s">
        <v>162</v>
      </c>
      <c r="D116" s="2" t="s">
        <v>20</v>
      </c>
      <c r="E116" s="2" t="s">
        <v>31</v>
      </c>
      <c r="F116" s="2" t="s">
        <v>29</v>
      </c>
      <c r="G116" s="16">
        <v>1210</v>
      </c>
      <c r="H116" s="2">
        <v>511</v>
      </c>
      <c r="I116" s="2">
        <f t="shared" si="9"/>
        <v>126</v>
      </c>
      <c r="J116" s="2">
        <v>699</v>
      </c>
      <c r="K116" s="2">
        <f t="shared" si="10"/>
        <v>88</v>
      </c>
      <c r="O116" s="2">
        <f t="shared" si="11"/>
        <v>123</v>
      </c>
    </row>
    <row r="117" spans="1:15" ht="15.75" x14ac:dyDescent="0.25">
      <c r="A117" s="2">
        <f t="shared" si="8"/>
        <v>110</v>
      </c>
      <c r="B117" s="2">
        <v>3612</v>
      </c>
      <c r="C117" s="1" t="s">
        <v>163</v>
      </c>
      <c r="D117" s="2" t="s">
        <v>22</v>
      </c>
      <c r="E117" s="2" t="s">
        <v>36</v>
      </c>
      <c r="F117" s="2" t="s">
        <v>37</v>
      </c>
      <c r="G117" s="16">
        <v>1209</v>
      </c>
      <c r="H117" s="2">
        <v>597</v>
      </c>
      <c r="I117" s="2">
        <f t="shared" si="9"/>
        <v>87</v>
      </c>
      <c r="J117" s="2">
        <v>612</v>
      </c>
      <c r="K117" s="2">
        <f t="shared" si="10"/>
        <v>114</v>
      </c>
      <c r="O117" s="2">
        <f t="shared" si="11"/>
        <v>121</v>
      </c>
    </row>
    <row r="118" spans="1:15" ht="15.75" x14ac:dyDescent="0.25">
      <c r="A118" s="2">
        <f t="shared" si="8"/>
        <v>111</v>
      </c>
      <c r="B118" s="2">
        <v>3625</v>
      </c>
      <c r="C118" s="1" t="s">
        <v>65</v>
      </c>
      <c r="D118" s="2" t="s">
        <v>22</v>
      </c>
      <c r="E118" s="2" t="s">
        <v>39</v>
      </c>
      <c r="F118" s="2" t="s">
        <v>54</v>
      </c>
      <c r="G118" s="16">
        <v>1206</v>
      </c>
      <c r="H118" s="2">
        <v>571</v>
      </c>
      <c r="I118" s="2">
        <f t="shared" si="9"/>
        <v>112</v>
      </c>
      <c r="J118" s="2">
        <v>635</v>
      </c>
      <c r="K118" s="2">
        <f t="shared" si="10"/>
        <v>110</v>
      </c>
      <c r="O118" s="2">
        <f t="shared" si="11"/>
        <v>119</v>
      </c>
    </row>
    <row r="119" spans="1:15" ht="15.75" x14ac:dyDescent="0.25">
      <c r="A119" s="2">
        <f t="shared" si="8"/>
        <v>112</v>
      </c>
      <c r="B119" s="2">
        <v>3638</v>
      </c>
      <c r="C119" s="1" t="s">
        <v>164</v>
      </c>
      <c r="D119" s="2" t="s">
        <v>20</v>
      </c>
      <c r="E119" s="2" t="s">
        <v>39</v>
      </c>
      <c r="F119" s="2" t="s">
        <v>54</v>
      </c>
      <c r="G119" s="16">
        <v>1202</v>
      </c>
      <c r="H119" s="2">
        <v>630</v>
      </c>
      <c r="I119" s="2">
        <f t="shared" si="9"/>
        <v>70</v>
      </c>
      <c r="J119" s="2">
        <v>572</v>
      </c>
      <c r="K119" s="2">
        <f t="shared" si="10"/>
        <v>121</v>
      </c>
      <c r="O119" s="2">
        <f t="shared" si="11"/>
        <v>116</v>
      </c>
    </row>
    <row r="120" spans="1:15" ht="15.75" x14ac:dyDescent="0.25">
      <c r="A120" s="2">
        <f t="shared" si="8"/>
        <v>113</v>
      </c>
      <c r="B120" s="2">
        <v>3656</v>
      </c>
      <c r="C120" s="1" t="s">
        <v>135</v>
      </c>
      <c r="D120" s="2" t="s">
        <v>20</v>
      </c>
      <c r="E120" s="2" t="s">
        <v>31</v>
      </c>
      <c r="F120" s="2" t="s">
        <v>7</v>
      </c>
      <c r="G120" s="16">
        <v>1198</v>
      </c>
      <c r="H120" s="2">
        <v>633</v>
      </c>
      <c r="I120" s="2">
        <f t="shared" si="9"/>
        <v>69</v>
      </c>
      <c r="J120" s="2">
        <v>565</v>
      </c>
      <c r="K120" s="2">
        <f t="shared" si="10"/>
        <v>122</v>
      </c>
      <c r="O120" s="2">
        <f t="shared" si="11"/>
        <v>112</v>
      </c>
    </row>
    <row r="121" spans="1:15" ht="15.75" x14ac:dyDescent="0.25">
      <c r="A121" s="2">
        <f t="shared" si="8"/>
        <v>114</v>
      </c>
      <c r="B121" s="2">
        <v>3662</v>
      </c>
      <c r="C121" s="1" t="s">
        <v>165</v>
      </c>
      <c r="D121" s="2" t="s">
        <v>22</v>
      </c>
      <c r="E121" s="2" t="s">
        <v>36</v>
      </c>
      <c r="F121" s="2" t="s">
        <v>34</v>
      </c>
      <c r="G121" s="16">
        <v>1197</v>
      </c>
      <c r="H121" s="2">
        <v>574</v>
      </c>
      <c r="I121" s="2">
        <f t="shared" si="9"/>
        <v>110</v>
      </c>
      <c r="J121" s="2">
        <v>623</v>
      </c>
      <c r="K121" s="2">
        <f t="shared" si="10"/>
        <v>112</v>
      </c>
      <c r="O121" s="2">
        <f t="shared" si="11"/>
        <v>111</v>
      </c>
    </row>
    <row r="122" spans="1:15" ht="15.75" x14ac:dyDescent="0.25">
      <c r="A122" s="2">
        <f t="shared" si="8"/>
        <v>115</v>
      </c>
      <c r="B122" s="2">
        <v>3674</v>
      </c>
      <c r="C122" s="1" t="s">
        <v>166</v>
      </c>
      <c r="D122" s="2" t="s">
        <v>20</v>
      </c>
      <c r="E122" s="2" t="s">
        <v>44</v>
      </c>
      <c r="F122" s="2" t="s">
        <v>11</v>
      </c>
      <c r="G122" s="16">
        <v>1195</v>
      </c>
      <c r="H122" s="2">
        <v>588</v>
      </c>
      <c r="I122" s="2">
        <f t="shared" si="9"/>
        <v>99</v>
      </c>
      <c r="J122" s="2">
        <v>607</v>
      </c>
      <c r="K122" s="2">
        <f t="shared" si="10"/>
        <v>115</v>
      </c>
      <c r="O122" s="2">
        <f t="shared" si="11"/>
        <v>109</v>
      </c>
    </row>
    <row r="123" spans="1:15" ht="15.75" x14ac:dyDescent="0.25">
      <c r="A123" s="2">
        <f t="shared" si="8"/>
        <v>115</v>
      </c>
      <c r="B123" s="2">
        <v>3674</v>
      </c>
      <c r="C123" s="1" t="s">
        <v>167</v>
      </c>
      <c r="D123" s="2" t="s">
        <v>22</v>
      </c>
      <c r="E123" s="2" t="s">
        <v>31</v>
      </c>
      <c r="F123" s="2" t="s">
        <v>40</v>
      </c>
      <c r="G123" s="16">
        <v>1195</v>
      </c>
      <c r="H123" s="2">
        <v>638</v>
      </c>
      <c r="I123" s="2">
        <f t="shared" si="9"/>
        <v>66</v>
      </c>
      <c r="J123" s="2">
        <v>557</v>
      </c>
      <c r="K123" s="2">
        <f t="shared" si="10"/>
        <v>124</v>
      </c>
      <c r="O123" s="2">
        <f t="shared" si="11"/>
        <v>109</v>
      </c>
    </row>
    <row r="124" spans="1:15" ht="15.75" x14ac:dyDescent="0.25">
      <c r="A124" s="2">
        <f t="shared" si="8"/>
        <v>117</v>
      </c>
      <c r="B124" s="2">
        <v>3709</v>
      </c>
      <c r="C124" s="1" t="s">
        <v>168</v>
      </c>
      <c r="D124" s="2" t="s">
        <v>22</v>
      </c>
      <c r="E124" s="2" t="s">
        <v>39</v>
      </c>
      <c r="F124" s="2" t="s">
        <v>11</v>
      </c>
      <c r="G124" s="16">
        <v>1186</v>
      </c>
      <c r="H124" s="2">
        <v>522</v>
      </c>
      <c r="I124" s="2">
        <f t="shared" si="9"/>
        <v>123</v>
      </c>
      <c r="J124" s="2">
        <v>664</v>
      </c>
      <c r="K124" s="2">
        <f t="shared" si="10"/>
        <v>102</v>
      </c>
      <c r="O124" s="2">
        <f t="shared" si="11"/>
        <v>102</v>
      </c>
    </row>
    <row r="125" spans="1:15" ht="15.75" x14ac:dyDescent="0.25">
      <c r="A125" s="2">
        <f t="shared" si="8"/>
        <v>118</v>
      </c>
      <c r="B125" s="2">
        <v>3735</v>
      </c>
      <c r="C125" s="1" t="s">
        <v>101</v>
      </c>
      <c r="D125" s="2" t="s">
        <v>22</v>
      </c>
      <c r="E125" s="2" t="s">
        <v>35</v>
      </c>
      <c r="F125" s="2" t="s">
        <v>38</v>
      </c>
      <c r="G125" s="16">
        <v>1181</v>
      </c>
      <c r="H125" s="2">
        <v>589</v>
      </c>
      <c r="I125" s="2">
        <f t="shared" si="9"/>
        <v>98</v>
      </c>
      <c r="J125" s="2">
        <v>592</v>
      </c>
      <c r="K125" s="2">
        <f t="shared" si="10"/>
        <v>117</v>
      </c>
      <c r="O125" s="2">
        <f t="shared" si="11"/>
        <v>97</v>
      </c>
    </row>
    <row r="126" spans="1:15" ht="15.75" x14ac:dyDescent="0.25">
      <c r="A126" s="2">
        <f t="shared" si="8"/>
        <v>119</v>
      </c>
      <c r="B126" s="2">
        <v>3764</v>
      </c>
      <c r="C126" s="1" t="s">
        <v>0</v>
      </c>
      <c r="D126" s="2" t="s">
        <v>20</v>
      </c>
      <c r="E126" s="2" t="s">
        <v>39</v>
      </c>
      <c r="F126" s="2" t="s">
        <v>99</v>
      </c>
      <c r="G126" s="16">
        <v>1172</v>
      </c>
      <c r="H126" s="2">
        <v>628</v>
      </c>
      <c r="I126" s="2">
        <f t="shared" si="9"/>
        <v>71</v>
      </c>
      <c r="J126" s="2">
        <v>544</v>
      </c>
      <c r="K126" s="2">
        <f t="shared" si="10"/>
        <v>125</v>
      </c>
      <c r="O126" s="2">
        <f t="shared" si="11"/>
        <v>91</v>
      </c>
    </row>
    <row r="127" spans="1:15" ht="15.75" x14ac:dyDescent="0.25">
      <c r="A127" s="2">
        <f t="shared" si="8"/>
        <v>120</v>
      </c>
      <c r="B127" s="2">
        <v>3809</v>
      </c>
      <c r="C127" s="1" t="s">
        <v>64</v>
      </c>
      <c r="D127" s="2" t="s">
        <v>20</v>
      </c>
      <c r="E127" s="2" t="s">
        <v>39</v>
      </c>
      <c r="F127" s="2" t="s">
        <v>99</v>
      </c>
      <c r="G127" s="16">
        <v>1161</v>
      </c>
      <c r="H127" s="2">
        <v>507</v>
      </c>
      <c r="I127" s="2">
        <f t="shared" si="9"/>
        <v>127</v>
      </c>
      <c r="J127" s="2">
        <v>654</v>
      </c>
      <c r="K127" s="2">
        <f t="shared" si="10"/>
        <v>105</v>
      </c>
      <c r="O127" s="2">
        <f t="shared" si="11"/>
        <v>82</v>
      </c>
    </row>
    <row r="128" spans="1:15" ht="15.75" x14ac:dyDescent="0.25">
      <c r="A128" s="2">
        <f t="shared" si="8"/>
        <v>121</v>
      </c>
      <c r="B128" s="2">
        <v>3813</v>
      </c>
      <c r="C128" s="1" t="s">
        <v>56</v>
      </c>
      <c r="D128" s="2" t="s">
        <v>20</v>
      </c>
      <c r="E128" s="2" t="s">
        <v>31</v>
      </c>
      <c r="F128" s="2" t="s">
        <v>7</v>
      </c>
      <c r="G128" s="16">
        <v>1160</v>
      </c>
      <c r="H128" s="2">
        <v>556</v>
      </c>
      <c r="I128" s="2">
        <f t="shared" si="9"/>
        <v>117</v>
      </c>
      <c r="J128" s="2">
        <v>604</v>
      </c>
      <c r="K128" s="2">
        <f t="shared" si="10"/>
        <v>116</v>
      </c>
      <c r="O128" s="2">
        <f t="shared" si="11"/>
        <v>81</v>
      </c>
    </row>
    <row r="129" spans="1:15" ht="15.75" x14ac:dyDescent="0.25">
      <c r="A129" s="2">
        <f t="shared" si="8"/>
        <v>122</v>
      </c>
      <c r="B129" s="2">
        <v>3832</v>
      </c>
      <c r="C129" s="1" t="s">
        <v>89</v>
      </c>
      <c r="D129" s="2" t="s">
        <v>22</v>
      </c>
      <c r="E129" s="2" t="s">
        <v>32</v>
      </c>
      <c r="F129" s="2" t="s">
        <v>40</v>
      </c>
      <c r="G129" s="16">
        <v>1152</v>
      </c>
      <c r="H129" s="2">
        <v>592</v>
      </c>
      <c r="I129" s="2">
        <f t="shared" si="9"/>
        <v>92</v>
      </c>
      <c r="J129" s="2">
        <v>560</v>
      </c>
      <c r="K129" s="2">
        <f t="shared" si="10"/>
        <v>123</v>
      </c>
      <c r="O129" s="2">
        <f t="shared" si="11"/>
        <v>77</v>
      </c>
    </row>
    <row r="130" spans="1:15" ht="15.75" x14ac:dyDescent="0.25">
      <c r="A130" s="2">
        <f t="shared" si="8"/>
        <v>123</v>
      </c>
      <c r="B130" s="2">
        <v>3864</v>
      </c>
      <c r="C130" s="1" t="s">
        <v>137</v>
      </c>
      <c r="D130" s="2" t="s">
        <v>22</v>
      </c>
      <c r="E130" s="2" t="s">
        <v>32</v>
      </c>
      <c r="F130" s="2" t="s">
        <v>94</v>
      </c>
      <c r="G130" s="16">
        <v>1143</v>
      </c>
      <c r="H130" s="2">
        <v>553</v>
      </c>
      <c r="I130" s="2">
        <f t="shared" si="9"/>
        <v>118</v>
      </c>
      <c r="J130" s="2">
        <v>590</v>
      </c>
      <c r="K130" s="2">
        <f t="shared" si="10"/>
        <v>118</v>
      </c>
      <c r="O130" s="2">
        <f t="shared" si="11"/>
        <v>71</v>
      </c>
    </row>
    <row r="131" spans="1:15" ht="15.75" x14ac:dyDescent="0.25">
      <c r="A131" s="2">
        <f t="shared" si="8"/>
        <v>124</v>
      </c>
      <c r="B131" s="2">
        <v>3886</v>
      </c>
      <c r="C131" s="1" t="s">
        <v>131</v>
      </c>
      <c r="D131" s="2" t="s">
        <v>22</v>
      </c>
      <c r="E131" s="2" t="s">
        <v>39</v>
      </c>
      <c r="F131" s="2" t="s">
        <v>2</v>
      </c>
      <c r="G131" s="16">
        <v>1134</v>
      </c>
      <c r="H131" s="2">
        <v>485</v>
      </c>
      <c r="I131" s="2">
        <f t="shared" si="9"/>
        <v>129</v>
      </c>
      <c r="J131" s="2">
        <v>649</v>
      </c>
      <c r="K131" s="2">
        <f t="shared" si="10"/>
        <v>108</v>
      </c>
      <c r="O131" s="2">
        <f t="shared" si="11"/>
        <v>66</v>
      </c>
    </row>
    <row r="132" spans="1:15" ht="15.75" x14ac:dyDescent="0.25">
      <c r="A132" s="2">
        <f t="shared" si="8"/>
        <v>125</v>
      </c>
      <c r="B132" s="2">
        <v>3921</v>
      </c>
      <c r="C132" s="1" t="s">
        <v>68</v>
      </c>
      <c r="D132" s="2" t="s">
        <v>20</v>
      </c>
      <c r="E132" s="2" t="s">
        <v>32</v>
      </c>
      <c r="F132" s="2" t="s">
        <v>34</v>
      </c>
      <c r="G132" s="16">
        <v>1121</v>
      </c>
      <c r="H132" s="2">
        <v>538</v>
      </c>
      <c r="I132" s="2">
        <f t="shared" si="9"/>
        <v>122</v>
      </c>
      <c r="J132" s="2">
        <v>583</v>
      </c>
      <c r="K132" s="2">
        <f t="shared" si="10"/>
        <v>120</v>
      </c>
      <c r="O132" s="2">
        <f t="shared" si="11"/>
        <v>59</v>
      </c>
    </row>
    <row r="133" spans="1:15" ht="15.75" x14ac:dyDescent="0.25">
      <c r="A133" s="2">
        <f t="shared" si="8"/>
        <v>126</v>
      </c>
      <c r="B133" s="2">
        <v>3946</v>
      </c>
      <c r="C133" s="1" t="s">
        <v>169</v>
      </c>
      <c r="D133" s="2" t="s">
        <v>20</v>
      </c>
      <c r="E133" s="2" t="s">
        <v>39</v>
      </c>
      <c r="F133" s="2" t="s">
        <v>37</v>
      </c>
      <c r="G133" s="16">
        <v>1111</v>
      </c>
      <c r="H133" s="2">
        <v>620</v>
      </c>
      <c r="I133" s="2">
        <f t="shared" si="9"/>
        <v>79</v>
      </c>
      <c r="J133" s="2">
        <v>491</v>
      </c>
      <c r="K133" s="2">
        <f t="shared" si="10"/>
        <v>127</v>
      </c>
      <c r="O133" s="2">
        <f t="shared" si="11"/>
        <v>54</v>
      </c>
    </row>
    <row r="134" spans="1:15" ht="15.75" x14ac:dyDescent="0.25">
      <c r="A134" s="2">
        <f t="shared" si="8"/>
        <v>127</v>
      </c>
      <c r="B134" s="2">
        <v>3948</v>
      </c>
      <c r="C134" s="1" t="s">
        <v>170</v>
      </c>
      <c r="D134" s="2" t="s">
        <v>22</v>
      </c>
      <c r="E134" s="2" t="s">
        <v>36</v>
      </c>
      <c r="F134" s="2" t="s">
        <v>26</v>
      </c>
      <c r="G134" s="16">
        <v>1110</v>
      </c>
      <c r="H134" s="2">
        <v>573</v>
      </c>
      <c r="I134" s="2">
        <f t="shared" si="9"/>
        <v>111</v>
      </c>
      <c r="J134" s="2">
        <v>537</v>
      </c>
      <c r="K134" s="2">
        <f t="shared" si="10"/>
        <v>126</v>
      </c>
      <c r="O134" s="2">
        <f t="shared" si="11"/>
        <v>54</v>
      </c>
    </row>
    <row r="135" spans="1:15" ht="15.75" x14ac:dyDescent="0.25">
      <c r="A135" s="2">
        <f t="shared" si="8"/>
        <v>128</v>
      </c>
      <c r="B135" s="2">
        <v>4157</v>
      </c>
      <c r="C135" s="1" t="s">
        <v>67</v>
      </c>
      <c r="D135" s="2" t="s">
        <v>20</v>
      </c>
      <c r="E135" s="2" t="s">
        <v>39</v>
      </c>
      <c r="F135" s="2" t="s">
        <v>40</v>
      </c>
      <c r="G135" s="16">
        <v>929</v>
      </c>
      <c r="H135" s="2">
        <v>486</v>
      </c>
      <c r="I135" s="2">
        <f t="shared" si="9"/>
        <v>128</v>
      </c>
      <c r="J135" s="2">
        <v>443</v>
      </c>
      <c r="K135" s="2">
        <f t="shared" si="10"/>
        <v>128</v>
      </c>
      <c r="O135" s="2">
        <f t="shared" si="11"/>
        <v>12</v>
      </c>
    </row>
    <row r="136" spans="1:15" ht="15.75" x14ac:dyDescent="0.25">
      <c r="A136" s="2">
        <f t="shared" si="8"/>
        <v>129</v>
      </c>
      <c r="B136" s="2">
        <v>4161</v>
      </c>
      <c r="C136" s="1" t="s">
        <v>127</v>
      </c>
      <c r="D136" s="2" t="s">
        <v>22</v>
      </c>
      <c r="E136" s="2" t="s">
        <v>39</v>
      </c>
      <c r="F136" s="2" t="s">
        <v>37</v>
      </c>
      <c r="G136" s="16">
        <v>917</v>
      </c>
      <c r="H136" s="2">
        <v>514</v>
      </c>
      <c r="I136" s="2">
        <f t="shared" si="9"/>
        <v>125</v>
      </c>
      <c r="J136" s="2">
        <v>403</v>
      </c>
      <c r="K136" s="2">
        <f t="shared" si="10"/>
        <v>129</v>
      </c>
      <c r="O136" s="2">
        <f t="shared" si="11"/>
        <v>11</v>
      </c>
    </row>
  </sheetData>
  <mergeCells count="4">
    <mergeCell ref="H6:I6"/>
    <mergeCell ref="J6:K6"/>
    <mergeCell ref="A1:P1"/>
    <mergeCell ref="A2:P2"/>
  </mergeCells>
  <phoneticPr fontId="3" type="noConversion"/>
  <pageMargins left="0.27559055118110237" right="0.19685039370078741" top="0.43307086614173229" bottom="0.27559055118110237" header="0.15748031496062992" footer="0.15748031496062992"/>
  <pageSetup paperSize="9" scale="93" fitToHeight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6" workbookViewId="0">
      <selection activeCell="O42" sqref="O42"/>
    </sheetView>
  </sheetViews>
  <sheetFormatPr baseColWidth="10" defaultRowHeight="12.75" x14ac:dyDescent="0.25"/>
  <cols>
    <col min="1" max="1" width="5.85546875" style="45" bestFit="1" customWidth="1"/>
    <col min="2" max="2" width="26.7109375" style="47" bestFit="1" customWidth="1"/>
    <col min="3" max="3" width="4" style="45" bestFit="1" customWidth="1"/>
    <col min="4" max="4" width="3.7109375" style="45" bestFit="1" customWidth="1"/>
    <col min="5" max="5" width="9.5703125" style="45" bestFit="1" customWidth="1"/>
    <col min="6" max="6" width="6.7109375" style="45" bestFit="1" customWidth="1"/>
    <col min="7" max="8" width="4" style="45" bestFit="1" customWidth="1"/>
    <col min="9" max="9" width="7" style="45" bestFit="1" customWidth="1"/>
    <col min="10" max="10" width="12.42578125" style="45" bestFit="1" customWidth="1"/>
    <col min="11" max="16384" width="11.42578125" style="45"/>
  </cols>
  <sheetData>
    <row r="1" spans="1:15" ht="18.75" x14ac:dyDescent="0.25">
      <c r="A1" s="51" t="s">
        <v>178</v>
      </c>
      <c r="B1" s="51"/>
      <c r="C1" s="51"/>
      <c r="D1" s="51"/>
      <c r="E1" s="51"/>
      <c r="F1" s="51"/>
      <c r="G1" s="51"/>
      <c r="H1" s="51"/>
      <c r="I1" s="51"/>
      <c r="J1" s="51"/>
      <c r="K1" s="15"/>
      <c r="L1" s="15"/>
      <c r="M1" s="15"/>
      <c r="N1" s="15"/>
      <c r="O1" s="15"/>
    </row>
    <row r="2" spans="1:15" ht="15.75" x14ac:dyDescent="0.25">
      <c r="A2" s="52" t="s">
        <v>191</v>
      </c>
      <c r="B2" s="52"/>
      <c r="C2" s="52"/>
      <c r="D2" s="52"/>
      <c r="E2" s="52"/>
      <c r="F2" s="52"/>
      <c r="G2" s="52"/>
      <c r="H2" s="52"/>
      <c r="I2" s="52"/>
      <c r="J2" s="52"/>
    </row>
    <row r="3" spans="1:15" ht="15.75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5" x14ac:dyDescent="0.25">
      <c r="A4" s="47" t="s">
        <v>188</v>
      </c>
    </row>
    <row r="5" spans="1:15" x14ac:dyDescent="0.25">
      <c r="A5" s="48" t="s">
        <v>1</v>
      </c>
      <c r="B5" s="48" t="s">
        <v>180</v>
      </c>
      <c r="C5" s="48" t="s">
        <v>45</v>
      </c>
      <c r="D5" s="48" t="s">
        <v>184</v>
      </c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48" t="s">
        <v>187</v>
      </c>
    </row>
    <row r="6" spans="1:15" x14ac:dyDescent="0.25">
      <c r="A6" s="45">
        <v>745</v>
      </c>
      <c r="B6" s="49" t="s">
        <v>85</v>
      </c>
      <c r="C6" s="45" t="s">
        <v>22</v>
      </c>
      <c r="D6" s="45" t="s">
        <v>21</v>
      </c>
      <c r="E6" s="45" t="s">
        <v>29</v>
      </c>
      <c r="F6" s="50">
        <v>1532</v>
      </c>
      <c r="G6" s="45">
        <v>703</v>
      </c>
      <c r="H6" s="45">
        <v>829</v>
      </c>
      <c r="I6" s="45" t="s">
        <v>42</v>
      </c>
      <c r="J6" s="45" t="s">
        <v>183</v>
      </c>
    </row>
    <row r="7" spans="1:15" x14ac:dyDescent="0.25">
      <c r="A7" s="45">
        <v>246</v>
      </c>
      <c r="B7" s="49" t="s">
        <v>78</v>
      </c>
      <c r="C7" s="45" t="s">
        <v>22</v>
      </c>
      <c r="D7" s="45" t="s">
        <v>21</v>
      </c>
      <c r="E7" s="45" t="s">
        <v>30</v>
      </c>
      <c r="F7" s="50">
        <v>1628</v>
      </c>
      <c r="G7" s="45">
        <v>725</v>
      </c>
      <c r="H7" s="45">
        <v>903</v>
      </c>
      <c r="I7" s="45" t="s">
        <v>42</v>
      </c>
      <c r="J7" s="45" t="s">
        <v>183</v>
      </c>
    </row>
    <row r="8" spans="1:15" x14ac:dyDescent="0.25">
      <c r="A8" s="45">
        <v>771</v>
      </c>
      <c r="B8" s="49" t="s">
        <v>125</v>
      </c>
      <c r="C8" s="45" t="s">
        <v>22</v>
      </c>
      <c r="D8" s="45" t="s">
        <v>24</v>
      </c>
      <c r="E8" s="45" t="s">
        <v>30</v>
      </c>
      <c r="F8" s="50">
        <v>1529</v>
      </c>
      <c r="G8" s="45">
        <v>677</v>
      </c>
      <c r="H8" s="45">
        <v>852</v>
      </c>
      <c r="I8" s="45" t="s">
        <v>42</v>
      </c>
      <c r="J8" s="45" t="s">
        <v>183</v>
      </c>
    </row>
    <row r="9" spans="1:15" x14ac:dyDescent="0.25">
      <c r="A9" s="45">
        <v>291</v>
      </c>
      <c r="B9" s="49" t="s">
        <v>77</v>
      </c>
      <c r="C9" s="45" t="s">
        <v>20</v>
      </c>
      <c r="D9" s="45" t="s">
        <v>21</v>
      </c>
      <c r="E9" s="45" t="s">
        <v>38</v>
      </c>
      <c r="F9" s="50">
        <v>1617</v>
      </c>
      <c r="G9" s="45">
        <v>727</v>
      </c>
      <c r="H9" s="45">
        <v>890</v>
      </c>
      <c r="I9" s="45" t="s">
        <v>42</v>
      </c>
      <c r="J9" s="45" t="s">
        <v>183</v>
      </c>
    </row>
    <row r="10" spans="1:15" x14ac:dyDescent="0.25">
      <c r="A10" s="45">
        <v>718</v>
      </c>
      <c r="B10" s="49" t="s">
        <v>28</v>
      </c>
      <c r="C10" s="45" t="s">
        <v>20</v>
      </c>
      <c r="D10" s="45" t="s">
        <v>21</v>
      </c>
      <c r="E10" s="45" t="s">
        <v>29</v>
      </c>
      <c r="F10" s="50">
        <v>1536</v>
      </c>
      <c r="G10" s="45">
        <v>654</v>
      </c>
      <c r="H10" s="45">
        <v>882</v>
      </c>
      <c r="I10" s="45" t="s">
        <v>42</v>
      </c>
      <c r="J10" s="45" t="s">
        <v>183</v>
      </c>
    </row>
    <row r="11" spans="1:15" x14ac:dyDescent="0.25">
      <c r="A11" s="45">
        <v>527</v>
      </c>
      <c r="B11" s="49" t="s">
        <v>112</v>
      </c>
      <c r="C11" s="45" t="s">
        <v>22</v>
      </c>
      <c r="D11" s="45" t="s">
        <v>21</v>
      </c>
      <c r="E11" s="45" t="s">
        <v>16</v>
      </c>
      <c r="F11" s="50">
        <v>1564</v>
      </c>
      <c r="G11" s="45">
        <v>692</v>
      </c>
      <c r="H11" s="45">
        <v>872</v>
      </c>
      <c r="I11" s="45" t="s">
        <v>42</v>
      </c>
      <c r="J11" s="45" t="s">
        <v>183</v>
      </c>
    </row>
    <row r="12" spans="1:15" x14ac:dyDescent="0.25">
      <c r="A12" s="45">
        <v>944</v>
      </c>
      <c r="B12" s="49" t="s">
        <v>87</v>
      </c>
      <c r="C12" s="45" t="s">
        <v>20</v>
      </c>
      <c r="D12" s="45" t="s">
        <v>23</v>
      </c>
      <c r="E12" s="45" t="s">
        <v>40</v>
      </c>
      <c r="F12" s="50">
        <v>1509</v>
      </c>
      <c r="G12" s="45">
        <v>712</v>
      </c>
      <c r="H12" s="45">
        <v>797</v>
      </c>
      <c r="I12" s="45" t="s">
        <v>42</v>
      </c>
      <c r="J12" s="45" t="s">
        <v>183</v>
      </c>
    </row>
    <row r="13" spans="1:15" x14ac:dyDescent="0.25">
      <c r="A13" s="45">
        <v>7</v>
      </c>
      <c r="B13" s="49" t="s">
        <v>108</v>
      </c>
      <c r="C13" s="45" t="s">
        <v>20</v>
      </c>
      <c r="D13" s="45" t="s">
        <v>106</v>
      </c>
      <c r="E13" s="45" t="s">
        <v>38</v>
      </c>
      <c r="F13" s="50">
        <v>1786</v>
      </c>
      <c r="G13" s="45">
        <v>809</v>
      </c>
      <c r="H13" s="45">
        <v>977</v>
      </c>
      <c r="I13" s="45" t="s">
        <v>42</v>
      </c>
      <c r="J13" s="45" t="s">
        <v>183</v>
      </c>
    </row>
    <row r="14" spans="1:15" x14ac:dyDescent="0.25">
      <c r="A14" s="45">
        <v>307</v>
      </c>
      <c r="B14" s="49" t="s">
        <v>122</v>
      </c>
      <c r="C14" s="45" t="s">
        <v>22</v>
      </c>
      <c r="D14" s="45" t="s">
        <v>21</v>
      </c>
      <c r="E14" s="45" t="s">
        <v>40</v>
      </c>
      <c r="F14" s="50">
        <v>1612</v>
      </c>
      <c r="G14" s="45">
        <v>741</v>
      </c>
      <c r="H14" s="45">
        <v>871</v>
      </c>
      <c r="I14" s="45" t="s">
        <v>42</v>
      </c>
      <c r="J14" s="45" t="s">
        <v>183</v>
      </c>
    </row>
    <row r="15" spans="1:15" x14ac:dyDescent="0.25">
      <c r="A15" s="45">
        <v>809</v>
      </c>
      <c r="B15" s="49" t="s">
        <v>4</v>
      </c>
      <c r="C15" s="45" t="s">
        <v>22</v>
      </c>
      <c r="D15" s="45" t="s">
        <v>23</v>
      </c>
      <c r="E15" s="45" t="s">
        <v>40</v>
      </c>
      <c r="F15" s="50">
        <v>1526</v>
      </c>
      <c r="G15" s="45">
        <v>732</v>
      </c>
      <c r="H15" s="45">
        <v>794</v>
      </c>
      <c r="I15" s="45" t="s">
        <v>42</v>
      </c>
      <c r="J15" s="45" t="s">
        <v>183</v>
      </c>
    </row>
    <row r="16" spans="1:15" x14ac:dyDescent="0.25">
      <c r="A16" s="45">
        <v>781</v>
      </c>
      <c r="B16" s="49" t="s">
        <v>129</v>
      </c>
      <c r="C16" s="45" t="s">
        <v>22</v>
      </c>
      <c r="D16" s="45" t="s">
        <v>32</v>
      </c>
      <c r="E16" s="45" t="s">
        <v>40</v>
      </c>
      <c r="F16" s="50">
        <v>1528</v>
      </c>
      <c r="G16" s="45">
        <v>671</v>
      </c>
      <c r="H16" s="45">
        <v>857</v>
      </c>
      <c r="I16" s="45" t="s">
        <v>42</v>
      </c>
      <c r="J16" s="45" t="s">
        <v>183</v>
      </c>
    </row>
    <row r="17" spans="1:10" x14ac:dyDescent="0.25">
      <c r="A17" s="45">
        <v>734</v>
      </c>
      <c r="B17" s="49" t="s">
        <v>52</v>
      </c>
      <c r="C17" s="45" t="s">
        <v>20</v>
      </c>
      <c r="D17" s="45" t="s">
        <v>25</v>
      </c>
      <c r="E17" s="45" t="s">
        <v>30</v>
      </c>
      <c r="F17" s="50">
        <v>1534</v>
      </c>
      <c r="G17" s="45">
        <v>686</v>
      </c>
      <c r="H17" s="45">
        <v>848</v>
      </c>
      <c r="I17" s="45" t="s">
        <v>42</v>
      </c>
      <c r="J17" s="45" t="s">
        <v>183</v>
      </c>
    </row>
    <row r="18" spans="1:10" x14ac:dyDescent="0.25">
      <c r="A18" s="45">
        <v>891</v>
      </c>
      <c r="B18" s="49" t="s">
        <v>74</v>
      </c>
      <c r="C18" s="45" t="s">
        <v>22</v>
      </c>
      <c r="D18" s="45" t="s">
        <v>25</v>
      </c>
      <c r="E18" s="45" t="s">
        <v>54</v>
      </c>
      <c r="F18" s="50">
        <v>1515</v>
      </c>
      <c r="G18" s="45">
        <v>678</v>
      </c>
      <c r="H18" s="45">
        <v>837</v>
      </c>
      <c r="I18" s="45" t="s">
        <v>42</v>
      </c>
      <c r="J18" s="45" t="s">
        <v>183</v>
      </c>
    </row>
    <row r="19" spans="1:10" x14ac:dyDescent="0.25">
      <c r="A19" s="45">
        <v>918</v>
      </c>
      <c r="B19" s="49" t="s">
        <v>142</v>
      </c>
      <c r="C19" s="45" t="s">
        <v>20</v>
      </c>
      <c r="D19" s="45" t="s">
        <v>35</v>
      </c>
      <c r="E19" s="45" t="s">
        <v>34</v>
      </c>
      <c r="F19" s="50">
        <v>1512</v>
      </c>
      <c r="G19" s="45">
        <v>651</v>
      </c>
      <c r="H19" s="45">
        <v>861</v>
      </c>
      <c r="I19" s="45" t="s">
        <v>42</v>
      </c>
      <c r="J19" s="45" t="s">
        <v>183</v>
      </c>
    </row>
    <row r="20" spans="1:10" x14ac:dyDescent="0.25">
      <c r="A20" s="45">
        <v>955</v>
      </c>
      <c r="B20" s="49" t="s">
        <v>79</v>
      </c>
      <c r="C20" s="45" t="s">
        <v>22</v>
      </c>
      <c r="D20" s="45" t="s">
        <v>24</v>
      </c>
      <c r="E20" s="45" t="s">
        <v>37</v>
      </c>
      <c r="F20" s="50">
        <v>1508</v>
      </c>
      <c r="G20" s="45">
        <v>672</v>
      </c>
      <c r="H20" s="45">
        <v>836</v>
      </c>
      <c r="I20" s="45" t="s">
        <v>42</v>
      </c>
      <c r="J20" s="45" t="s">
        <v>183</v>
      </c>
    </row>
    <row r="21" spans="1:10" x14ac:dyDescent="0.25">
      <c r="A21" s="45">
        <v>101</v>
      </c>
      <c r="B21" s="49" t="s">
        <v>121</v>
      </c>
      <c r="C21" s="45" t="s">
        <v>20</v>
      </c>
      <c r="D21" s="45" t="s">
        <v>107</v>
      </c>
      <c r="E21" s="45" t="s">
        <v>34</v>
      </c>
      <c r="F21" s="50">
        <v>1686</v>
      </c>
      <c r="G21" s="45">
        <v>751</v>
      </c>
      <c r="H21" s="45">
        <v>935</v>
      </c>
      <c r="I21" s="45" t="s">
        <v>42</v>
      </c>
      <c r="J21" s="45" t="s">
        <v>183</v>
      </c>
    </row>
    <row r="22" spans="1:10" x14ac:dyDescent="0.25">
      <c r="A22" s="45">
        <v>597</v>
      </c>
      <c r="B22" s="49" t="s">
        <v>119</v>
      </c>
      <c r="C22" s="45" t="s">
        <v>22</v>
      </c>
      <c r="D22" s="45" t="s">
        <v>109</v>
      </c>
      <c r="E22" s="45" t="s">
        <v>40</v>
      </c>
      <c r="F22" s="50">
        <v>1553</v>
      </c>
      <c r="G22" s="45">
        <v>694</v>
      </c>
      <c r="H22" s="45">
        <v>859</v>
      </c>
      <c r="I22" s="45" t="s">
        <v>42</v>
      </c>
      <c r="J22" s="45" t="s">
        <v>183</v>
      </c>
    </row>
    <row r="23" spans="1:10" x14ac:dyDescent="0.25">
      <c r="A23" s="45">
        <v>220</v>
      </c>
      <c r="B23" s="49" t="s">
        <v>115</v>
      </c>
      <c r="C23" s="45" t="s">
        <v>22</v>
      </c>
      <c r="D23" s="45" t="s">
        <v>107</v>
      </c>
      <c r="E23" s="45" t="s">
        <v>26</v>
      </c>
      <c r="F23" s="50">
        <v>1639</v>
      </c>
      <c r="G23" s="45">
        <v>752</v>
      </c>
      <c r="H23" s="45">
        <v>887</v>
      </c>
      <c r="I23" s="45" t="s">
        <v>42</v>
      </c>
      <c r="J23" s="45" t="s">
        <v>183</v>
      </c>
    </row>
    <row r="24" spans="1:10" x14ac:dyDescent="0.25">
      <c r="A24" s="45">
        <v>597</v>
      </c>
      <c r="B24" s="49" t="s">
        <v>84</v>
      </c>
      <c r="C24" s="45" t="s">
        <v>22</v>
      </c>
      <c r="D24" s="45" t="s">
        <v>23</v>
      </c>
      <c r="E24" s="45" t="s">
        <v>30</v>
      </c>
      <c r="F24" s="50">
        <v>1553</v>
      </c>
      <c r="G24" s="45">
        <v>667</v>
      </c>
      <c r="H24" s="45">
        <v>886</v>
      </c>
      <c r="I24" s="45" t="s">
        <v>42</v>
      </c>
      <c r="J24" s="45" t="s">
        <v>183</v>
      </c>
    </row>
    <row r="25" spans="1:10" x14ac:dyDescent="0.25">
      <c r="A25" s="45">
        <v>316</v>
      </c>
      <c r="B25" s="49" t="s">
        <v>55</v>
      </c>
      <c r="C25" s="45" t="s">
        <v>20</v>
      </c>
      <c r="D25" s="45" t="s">
        <v>21</v>
      </c>
      <c r="E25" s="45" t="s">
        <v>34</v>
      </c>
      <c r="F25" s="50">
        <v>1611</v>
      </c>
      <c r="G25" s="45">
        <v>750</v>
      </c>
      <c r="H25" s="45">
        <v>861</v>
      </c>
      <c r="I25" s="45" t="s">
        <v>42</v>
      </c>
      <c r="J25" s="45" t="s">
        <v>183</v>
      </c>
    </row>
    <row r="26" spans="1:10" x14ac:dyDescent="0.25">
      <c r="A26" s="45">
        <v>200</v>
      </c>
      <c r="B26" s="49" t="s">
        <v>141</v>
      </c>
      <c r="C26" s="45" t="s">
        <v>22</v>
      </c>
      <c r="D26" s="45" t="s">
        <v>25</v>
      </c>
      <c r="E26" s="45" t="s">
        <v>33</v>
      </c>
      <c r="F26" s="50">
        <v>1646</v>
      </c>
      <c r="G26" s="45">
        <v>723</v>
      </c>
      <c r="H26" s="45">
        <v>923</v>
      </c>
      <c r="I26" s="45" t="s">
        <v>42</v>
      </c>
      <c r="J26" s="45" t="s">
        <v>183</v>
      </c>
    </row>
    <row r="27" spans="1:10" x14ac:dyDescent="0.25">
      <c r="A27" s="45">
        <v>512</v>
      </c>
      <c r="B27" s="49" t="s">
        <v>117</v>
      </c>
      <c r="C27" s="45" t="s">
        <v>22</v>
      </c>
      <c r="D27" s="45" t="s">
        <v>107</v>
      </c>
      <c r="E27" s="45" t="s">
        <v>33</v>
      </c>
      <c r="F27" s="50">
        <v>1567</v>
      </c>
      <c r="G27" s="45">
        <v>725</v>
      </c>
      <c r="H27" s="45">
        <v>842</v>
      </c>
      <c r="I27" s="45" t="s">
        <v>42</v>
      </c>
      <c r="J27" s="45" t="s">
        <v>183</v>
      </c>
    </row>
    <row r="28" spans="1:10" x14ac:dyDescent="0.25">
      <c r="A28" s="45">
        <v>307</v>
      </c>
      <c r="B28" s="49" t="s">
        <v>118</v>
      </c>
      <c r="C28" s="45" t="s">
        <v>20</v>
      </c>
      <c r="D28" s="45" t="s">
        <v>107</v>
      </c>
      <c r="E28" s="45" t="s">
        <v>40</v>
      </c>
      <c r="F28" s="50">
        <v>1612</v>
      </c>
      <c r="G28" s="45">
        <v>708</v>
      </c>
      <c r="H28" s="45">
        <v>904</v>
      </c>
      <c r="I28" s="45" t="s">
        <v>42</v>
      </c>
      <c r="J28" s="45" t="s">
        <v>183</v>
      </c>
    </row>
    <row r="29" spans="1:10" x14ac:dyDescent="0.25">
      <c r="A29" s="45">
        <v>323</v>
      </c>
      <c r="B29" s="49" t="s">
        <v>81</v>
      </c>
      <c r="C29" s="45" t="s">
        <v>20</v>
      </c>
      <c r="D29" s="45" t="s">
        <v>21</v>
      </c>
      <c r="E29" s="45" t="s">
        <v>34</v>
      </c>
      <c r="F29" s="50">
        <v>1610</v>
      </c>
      <c r="G29" s="45">
        <v>760</v>
      </c>
      <c r="H29" s="45">
        <v>850</v>
      </c>
      <c r="I29" s="45" t="s">
        <v>42</v>
      </c>
      <c r="J29" s="45" t="s">
        <v>183</v>
      </c>
    </row>
    <row r="30" spans="1:10" x14ac:dyDescent="0.25">
      <c r="A30" s="45">
        <v>616</v>
      </c>
      <c r="B30" s="49" t="s">
        <v>53</v>
      </c>
      <c r="C30" s="45" t="s">
        <v>22</v>
      </c>
      <c r="D30" s="45" t="s">
        <v>23</v>
      </c>
      <c r="E30" s="45" t="s">
        <v>54</v>
      </c>
      <c r="F30" s="50">
        <v>1551</v>
      </c>
      <c r="G30" s="45">
        <v>687</v>
      </c>
      <c r="H30" s="45">
        <v>864</v>
      </c>
      <c r="I30" s="45" t="s">
        <v>42</v>
      </c>
      <c r="J30" s="45" t="s">
        <v>183</v>
      </c>
    </row>
    <row r="31" spans="1:10" x14ac:dyDescent="0.25">
      <c r="A31" s="45">
        <v>285</v>
      </c>
      <c r="B31" s="49" t="s">
        <v>113</v>
      </c>
      <c r="C31" s="45" t="s">
        <v>22</v>
      </c>
      <c r="D31" s="45" t="s">
        <v>23</v>
      </c>
      <c r="E31" s="45" t="s">
        <v>37</v>
      </c>
      <c r="F31" s="50">
        <v>1618</v>
      </c>
      <c r="G31" s="45">
        <v>710</v>
      </c>
      <c r="H31" s="45">
        <v>908</v>
      </c>
      <c r="I31" s="45" t="s">
        <v>42</v>
      </c>
      <c r="J31" s="45" t="s">
        <v>183</v>
      </c>
    </row>
    <row r="32" spans="1:10" x14ac:dyDescent="0.25">
      <c r="A32" s="45">
        <v>790</v>
      </c>
      <c r="B32" s="49" t="s">
        <v>123</v>
      </c>
      <c r="C32" s="45" t="s">
        <v>22</v>
      </c>
      <c r="D32" s="45" t="s">
        <v>23</v>
      </c>
      <c r="E32" s="45" t="s">
        <v>30</v>
      </c>
      <c r="F32" s="50">
        <v>1527</v>
      </c>
      <c r="G32" s="45">
        <v>703</v>
      </c>
      <c r="H32" s="45">
        <v>824</v>
      </c>
      <c r="I32" s="45" t="s">
        <v>42</v>
      </c>
      <c r="J32" s="45" t="s">
        <v>183</v>
      </c>
    </row>
    <row r="33" spans="1:10" x14ac:dyDescent="0.25">
      <c r="A33" s="45">
        <v>107</v>
      </c>
      <c r="B33" s="49" t="s">
        <v>110</v>
      </c>
      <c r="C33" s="45" t="s">
        <v>22</v>
      </c>
      <c r="D33" s="45" t="s">
        <v>105</v>
      </c>
      <c r="E33" s="45" t="s">
        <v>33</v>
      </c>
      <c r="F33" s="50">
        <v>1683</v>
      </c>
      <c r="G33" s="45">
        <v>751</v>
      </c>
      <c r="H33" s="45">
        <v>932</v>
      </c>
      <c r="I33" s="45" t="s">
        <v>42</v>
      </c>
      <c r="J33" s="45" t="s">
        <v>183</v>
      </c>
    </row>
    <row r="34" spans="1:10" x14ac:dyDescent="0.25">
      <c r="A34" s="45">
        <v>417</v>
      </c>
      <c r="B34" s="49" t="s">
        <v>126</v>
      </c>
      <c r="C34" s="45" t="s">
        <v>22</v>
      </c>
      <c r="D34" s="45" t="s">
        <v>23</v>
      </c>
      <c r="E34" s="45" t="s">
        <v>30</v>
      </c>
      <c r="F34" s="50">
        <v>1588</v>
      </c>
      <c r="G34" s="45">
        <v>724</v>
      </c>
      <c r="H34" s="45">
        <v>864</v>
      </c>
      <c r="I34" s="45" t="s">
        <v>42</v>
      </c>
      <c r="J34" s="45" t="s">
        <v>183</v>
      </c>
    </row>
    <row r="35" spans="1:10" x14ac:dyDescent="0.25">
      <c r="A35" s="45">
        <v>767</v>
      </c>
      <c r="B35" s="49" t="s">
        <v>76</v>
      </c>
      <c r="C35" s="45" t="s">
        <v>20</v>
      </c>
      <c r="D35" s="45" t="s">
        <v>27</v>
      </c>
      <c r="E35" s="45" t="s">
        <v>40</v>
      </c>
      <c r="F35" s="50">
        <v>1530</v>
      </c>
      <c r="G35" s="45">
        <v>672</v>
      </c>
      <c r="H35" s="45">
        <v>858</v>
      </c>
      <c r="I35" s="45" t="s">
        <v>42</v>
      </c>
      <c r="J35" s="45" t="s">
        <v>183</v>
      </c>
    </row>
    <row r="36" spans="1:10" x14ac:dyDescent="0.25">
      <c r="A36" s="45">
        <v>398</v>
      </c>
      <c r="B36" s="49" t="s">
        <v>120</v>
      </c>
      <c r="C36" s="45" t="s">
        <v>20</v>
      </c>
      <c r="D36" s="45" t="s">
        <v>21</v>
      </c>
      <c r="E36" s="45" t="s">
        <v>30</v>
      </c>
      <c r="F36" s="50">
        <v>1592</v>
      </c>
      <c r="G36" s="45">
        <v>700</v>
      </c>
      <c r="H36" s="45">
        <v>892</v>
      </c>
      <c r="I36" s="45" t="s">
        <v>42</v>
      </c>
      <c r="J36" s="45" t="s">
        <v>183</v>
      </c>
    </row>
    <row r="37" spans="1:10" x14ac:dyDescent="0.25">
      <c r="A37" s="45">
        <v>553</v>
      </c>
      <c r="B37" s="49" t="s">
        <v>114</v>
      </c>
      <c r="C37" s="45" t="s">
        <v>22</v>
      </c>
      <c r="D37" s="45" t="s">
        <v>21</v>
      </c>
      <c r="E37" s="45" t="s">
        <v>29</v>
      </c>
      <c r="F37" s="50">
        <v>1559</v>
      </c>
      <c r="G37" s="45">
        <v>682</v>
      </c>
      <c r="H37" s="45">
        <v>877</v>
      </c>
      <c r="I37" s="45" t="s">
        <v>42</v>
      </c>
      <c r="J37" s="45" t="s">
        <v>183</v>
      </c>
    </row>
    <row r="38" spans="1:10" x14ac:dyDescent="0.25">
      <c r="A38" s="45">
        <v>995</v>
      </c>
      <c r="B38" s="49" t="s">
        <v>41</v>
      </c>
      <c r="C38" s="45" t="s">
        <v>22</v>
      </c>
      <c r="D38" s="45" t="s">
        <v>24</v>
      </c>
      <c r="E38" s="45" t="s">
        <v>40</v>
      </c>
      <c r="F38" s="50">
        <v>1503</v>
      </c>
      <c r="G38" s="45">
        <v>695</v>
      </c>
      <c r="H38" s="45">
        <v>808</v>
      </c>
      <c r="I38" s="45" t="s">
        <v>42</v>
      </c>
      <c r="J38" s="45" t="s">
        <v>183</v>
      </c>
    </row>
    <row r="39" spans="1:10" x14ac:dyDescent="0.25">
      <c r="A39" s="45">
        <v>995</v>
      </c>
      <c r="B39" s="49" t="s">
        <v>116</v>
      </c>
      <c r="C39" s="45" t="s">
        <v>22</v>
      </c>
      <c r="D39" s="45" t="s">
        <v>21</v>
      </c>
      <c r="E39" s="45" t="s">
        <v>40</v>
      </c>
      <c r="F39" s="50">
        <v>1503</v>
      </c>
      <c r="G39" s="45">
        <v>665</v>
      </c>
      <c r="H39" s="45">
        <v>838</v>
      </c>
      <c r="I39" s="45" t="s">
        <v>42</v>
      </c>
      <c r="J39" s="45" t="s">
        <v>183</v>
      </c>
    </row>
    <row r="40" spans="1:10" x14ac:dyDescent="0.25">
      <c r="A40" s="45">
        <v>142</v>
      </c>
      <c r="B40" s="49" t="s">
        <v>111</v>
      </c>
      <c r="C40" s="45" t="s">
        <v>20</v>
      </c>
      <c r="D40" s="45" t="s">
        <v>105</v>
      </c>
      <c r="E40" s="45" t="s">
        <v>29</v>
      </c>
      <c r="F40" s="50">
        <v>1668</v>
      </c>
      <c r="G40" s="45">
        <v>782</v>
      </c>
      <c r="H40" s="45">
        <v>886</v>
      </c>
      <c r="I40" s="45" t="s">
        <v>42</v>
      </c>
      <c r="J40" s="45" t="s">
        <v>183</v>
      </c>
    </row>
    <row r="41" spans="1:10" x14ac:dyDescent="0.25">
      <c r="A41" s="45">
        <v>448</v>
      </c>
      <c r="B41" s="49" t="s">
        <v>71</v>
      </c>
      <c r="C41" s="45" t="s">
        <v>20</v>
      </c>
      <c r="D41" s="45" t="s">
        <v>24</v>
      </c>
      <c r="E41" s="45" t="s">
        <v>34</v>
      </c>
      <c r="F41" s="50">
        <v>1581</v>
      </c>
      <c r="G41" s="45">
        <v>698</v>
      </c>
      <c r="H41" s="45">
        <v>883</v>
      </c>
      <c r="I41" s="45" t="s">
        <v>42</v>
      </c>
      <c r="J41" s="45" t="s">
        <v>183</v>
      </c>
    </row>
    <row r="42" spans="1:10" ht="13.5" thickBot="1" x14ac:dyDescent="0.3"/>
    <row r="43" spans="1:10" ht="15" x14ac:dyDescent="0.25">
      <c r="A43" s="53" t="s">
        <v>189</v>
      </c>
      <c r="B43" s="54"/>
      <c r="C43" s="54"/>
      <c r="D43" s="54"/>
      <c r="E43" s="54"/>
      <c r="F43" s="54"/>
      <c r="G43" s="54"/>
      <c r="H43" s="54"/>
      <c r="I43" s="54"/>
      <c r="J43" s="55"/>
    </row>
    <row r="44" spans="1:10" ht="15.75" thickBot="1" x14ac:dyDescent="0.3">
      <c r="A44" s="56" t="s">
        <v>190</v>
      </c>
      <c r="B44" s="57"/>
      <c r="C44" s="57"/>
      <c r="D44" s="57"/>
      <c r="E44" s="57"/>
      <c r="F44" s="57"/>
      <c r="G44" s="57"/>
      <c r="H44" s="57"/>
      <c r="I44" s="57"/>
      <c r="J44" s="58"/>
    </row>
  </sheetData>
  <autoFilter ref="E5:E41"/>
  <sortState ref="A5:O40">
    <sortCondition ref="B5:B40"/>
  </sortState>
  <mergeCells count="4">
    <mergeCell ref="A1:J1"/>
    <mergeCell ref="A2:J2"/>
    <mergeCell ref="A43:J43"/>
    <mergeCell ref="A44:J4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Résultats Comité R</vt:lpstr>
      <vt:lpstr>Qualifiés Comité R</vt:lpstr>
      <vt:lpstr>'Résultats Comité R'!Impression_des_titres</vt:lpstr>
      <vt:lpstr>'Résultats Comité R'!Zone_d_impression</vt:lpstr>
    </vt:vector>
  </TitlesOfParts>
  <Company>FFSC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jcontrou</dc:creator>
  <cp:lastModifiedBy>Pascal</cp:lastModifiedBy>
  <cp:lastPrinted>2016-11-10T23:59:41Z</cp:lastPrinted>
  <dcterms:created xsi:type="dcterms:W3CDTF">2012-11-16T10:16:07Z</dcterms:created>
  <dcterms:modified xsi:type="dcterms:W3CDTF">2016-11-11T00:00:26Z</dcterms:modified>
</cp:coreProperties>
</file>